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1"/>
  </bookViews>
  <sheets>
    <sheet name="AQ děti do 11 let" sheetId="1" r:id="rId1"/>
    <sheet name="AQ žáci 12 - 13 let" sheetId="2" r:id="rId2"/>
    <sheet name="AQ žáci 14 - 15 let" sheetId="3" r:id="rId3"/>
    <sheet name="M1 muži do 19 let" sheetId="4" r:id="rId4"/>
    <sheet name="M2 muži 20 až 35 let" sheetId="5" r:id="rId5"/>
    <sheet name="M3 muži 36 let a více" sheetId="6" r:id="rId6"/>
    <sheet name="Z ženy" sheetId="7" r:id="rId7"/>
  </sheets>
  <definedNames/>
  <calcPr fullCalcOnLoad="1"/>
</workbook>
</file>

<file path=xl/sharedStrings.xml><?xml version="1.0" encoding="utf-8"?>
<sst xmlns="http://schemas.openxmlformats.org/spreadsheetml/2006/main" count="308" uniqueCount="189">
  <si>
    <r>
      <t xml:space="preserve">        </t>
    </r>
    <r>
      <rPr>
        <sz val="22"/>
        <color indexed="8"/>
        <rFont val="Verdana"/>
        <family val="2"/>
      </rPr>
      <t>XI. Slovácký triatlon</t>
    </r>
  </si>
  <si>
    <r>
      <t xml:space="preserve">             </t>
    </r>
    <r>
      <rPr>
        <b/>
        <sz val="12"/>
        <color indexed="8"/>
        <rFont val="Verdana"/>
        <family val="2"/>
      </rPr>
      <t>Výsledková listina</t>
    </r>
  </si>
  <si>
    <t>kategorie:</t>
  </si>
  <si>
    <t>Počet účastníků</t>
  </si>
  <si>
    <t>Číslo</t>
  </si>
  <si>
    <t xml:space="preserve">Jméno </t>
  </si>
  <si>
    <t>Plavání</t>
  </si>
  <si>
    <t>Pořadí</t>
  </si>
  <si>
    <t>Jan Palider</t>
  </si>
  <si>
    <t>SK Jiří team Ostrava</t>
  </si>
  <si>
    <t>Michal Petřek</t>
  </si>
  <si>
    <t>HC Olomouc</t>
  </si>
  <si>
    <t>Olomouc</t>
  </si>
  <si>
    <t>Vojtěch Ohnoutek</t>
  </si>
  <si>
    <t>Uherské Hradiště</t>
  </si>
  <si>
    <t>Peter Hertl</t>
  </si>
  <si>
    <t>Hollého 49, Skalica</t>
  </si>
  <si>
    <t>Ivan Daniel</t>
  </si>
  <si>
    <t>Mazúrova ul., Skalica</t>
  </si>
  <si>
    <t>David Truissard</t>
  </si>
  <si>
    <t>Francie</t>
  </si>
  <si>
    <t>Jiří Klíma</t>
  </si>
  <si>
    <t>Osek n. Bečvou 285</t>
  </si>
  <si>
    <t>Václav Klakurka</t>
  </si>
  <si>
    <t>Dvořákova 9, Přerov</t>
  </si>
  <si>
    <t>Peter Mikuš</t>
  </si>
  <si>
    <t>Sokol Skalica</t>
  </si>
  <si>
    <t>Skalica</t>
  </si>
  <si>
    <t>René Polášek</t>
  </si>
  <si>
    <t>Masarykova 653, Holešov</t>
  </si>
  <si>
    <t>Josef Záhorovský</t>
  </si>
  <si>
    <t>Pozlovice</t>
  </si>
  <si>
    <t>Alois Tkadlec</t>
  </si>
  <si>
    <t>Kračíny 280, Holešov</t>
  </si>
  <si>
    <t>Jiří Vašica</t>
  </si>
  <si>
    <t>Uh. Hradiště 271</t>
  </si>
  <si>
    <t>Lukáš Krejčí</t>
  </si>
  <si>
    <t>Pepa team Fr. Místek</t>
  </si>
  <si>
    <t>David Kroček</t>
  </si>
  <si>
    <t>Pavel Mojžíšek</t>
  </si>
  <si>
    <t>Ondřej Hudeček</t>
  </si>
  <si>
    <t>Sv. Čecha 1364, Uh.Brod</t>
  </si>
  <si>
    <t>Tomáš Sadílek</t>
  </si>
  <si>
    <t>Na Valtické 59, Břeclav</t>
  </si>
  <si>
    <t>Petr Čupera</t>
  </si>
  <si>
    <t>SK Jiří Team Ostrava</t>
  </si>
  <si>
    <t>Ostrava</t>
  </si>
  <si>
    <t>Martin Gočaltovský</t>
  </si>
  <si>
    <t>Rock Technik Triatlon</t>
  </si>
  <si>
    <t>Velký Újezd</t>
  </si>
  <si>
    <t>Svatopluk Klein</t>
  </si>
  <si>
    <t>Peter Mosný</t>
  </si>
  <si>
    <t>TRIKLUB FTVŠ Bratislava</t>
  </si>
  <si>
    <t>Myjava</t>
  </si>
  <si>
    <t>Petr Vymazal</t>
  </si>
  <si>
    <t>AD Pemap Brodek u Přerova</t>
  </si>
  <si>
    <t>Přerov</t>
  </si>
  <si>
    <t>Ivo Vrba</t>
  </si>
  <si>
    <t>Ad Pemap Brodek u Přerova</t>
  </si>
  <si>
    <t>Dvořákova 5, Přerov</t>
  </si>
  <si>
    <t>Martin Engl</t>
  </si>
  <si>
    <t>TTS Osek nad Bečvou</t>
  </si>
  <si>
    <t>Osek nad Bečvou</t>
  </si>
  <si>
    <t>Jiří Engl</t>
  </si>
  <si>
    <t>Zdeněk Klabačka</t>
  </si>
  <si>
    <t>Vlčnov</t>
  </si>
  <si>
    <t>Šnajdr Jiří</t>
  </si>
  <si>
    <t>SK Valašského Království o.s.</t>
  </si>
  <si>
    <t>Kozlovice 828</t>
  </si>
  <si>
    <t>Tomáš Kaplan</t>
  </si>
  <si>
    <t>LOKO Nymburk</t>
  </si>
  <si>
    <t>Dušan Násada</t>
  </si>
  <si>
    <t>Slnečná ul., Skalica</t>
  </si>
  <si>
    <t>Andrej Ravas</t>
  </si>
  <si>
    <t>Karol Valúch</t>
  </si>
  <si>
    <t>Vrádišská ul., Holíč</t>
  </si>
  <si>
    <t>Radim Koudela</t>
  </si>
  <si>
    <t>Záhorovice 168</t>
  </si>
  <si>
    <t>Stanislav Kotek</t>
  </si>
  <si>
    <t>Sadová 1001, Nivnice</t>
  </si>
  <si>
    <t>Pavel Hurník</t>
  </si>
  <si>
    <t>HO-FM</t>
  </si>
  <si>
    <t>Čkalova 848, Ostrava</t>
  </si>
  <si>
    <t>Ivan Drápal</t>
  </si>
  <si>
    <t>Jiříkovice</t>
  </si>
  <si>
    <t>Antonín Bařinka</t>
  </si>
  <si>
    <t>Kroměříž</t>
  </si>
  <si>
    <t>Januš Kornes</t>
  </si>
  <si>
    <t>Sosnoviec</t>
  </si>
  <si>
    <t>Mariusz Kosovski</t>
  </si>
  <si>
    <t>Bedzin</t>
  </si>
  <si>
    <t>Petr Karabec</t>
  </si>
  <si>
    <t>Bohuslavice u Zlína</t>
  </si>
  <si>
    <t>Zdeněk Petřek</t>
  </si>
  <si>
    <t>Roman Půček</t>
  </si>
  <si>
    <t>Hodonín</t>
  </si>
  <si>
    <t>Jiří Mitáček</t>
  </si>
  <si>
    <t>Martin Gavanda</t>
  </si>
  <si>
    <t>Petra Polášková</t>
  </si>
  <si>
    <t>Jitka Drápalová</t>
  </si>
  <si>
    <t>EKOL Team Brno</t>
  </si>
  <si>
    <t>Helena Fráňová</t>
  </si>
  <si>
    <t>Kunovice</t>
  </si>
  <si>
    <t>pobehu</t>
  </si>
  <si>
    <t>DSF</t>
  </si>
  <si>
    <t>16-17</t>
  </si>
  <si>
    <t>19-20</t>
  </si>
  <si>
    <t>Břeclav</t>
  </si>
  <si>
    <t>Uh. Brod</t>
  </si>
  <si>
    <t>KOMPAVA H-TRIATHLON Skalica</t>
  </si>
  <si>
    <t>oddíl OD Morava Holešov</t>
  </si>
  <si>
    <t>KOSPOL Holešov</t>
  </si>
  <si>
    <t>TJ - oddíl plavání Uh.Hradiště</t>
  </si>
  <si>
    <t>Sosnoviec, Polsko</t>
  </si>
  <si>
    <t>Gambro Team, Olomouc</t>
  </si>
  <si>
    <t>Nivnice</t>
  </si>
  <si>
    <t>HC Uh.Hradiště</t>
  </si>
  <si>
    <t xml:space="preserve">        XI. Slovácký triatlon</t>
  </si>
  <si>
    <t xml:space="preserve">             Výsledková listina</t>
  </si>
  <si>
    <t>H1 D1 Hoši a dívk\ do 11 let</t>
  </si>
  <si>
    <t>Běh</t>
  </si>
  <si>
    <t>Celkově</t>
  </si>
  <si>
    <t>Žaneta Bajerová</t>
  </si>
  <si>
    <t>Plavecké sporty Kroměříž</t>
  </si>
  <si>
    <t>Martin Jančík</t>
  </si>
  <si>
    <t>ZŠ Za Alejí</t>
  </si>
  <si>
    <t>Jakub Holas</t>
  </si>
  <si>
    <t>Plav.sporty Kroměříž</t>
  </si>
  <si>
    <t>Šimon Horný</t>
  </si>
  <si>
    <t xml:space="preserve">Pavel Koželuha </t>
  </si>
  <si>
    <t>HC UH</t>
  </si>
  <si>
    <t>Kateřina Petříková</t>
  </si>
  <si>
    <t>Jakub Petřík</t>
  </si>
  <si>
    <t>Jan Novák</t>
  </si>
  <si>
    <t>ZŠ Sportovní UH</t>
  </si>
  <si>
    <t>Baran Maciej</t>
  </si>
  <si>
    <t>Triathlon dabrowa gornicza</t>
  </si>
  <si>
    <t>Prcemek Gongol</t>
  </si>
  <si>
    <t>Martin Neuman</t>
  </si>
  <si>
    <t>Břetislav  Španěl</t>
  </si>
  <si>
    <t>Kraso UH</t>
  </si>
  <si>
    <t>Klára Světlíková</t>
  </si>
  <si>
    <t>Laura Slaníková</t>
  </si>
  <si>
    <t>Ondřej Mikuláš</t>
  </si>
  <si>
    <t>Lucie Kudrová</t>
  </si>
  <si>
    <t>ZŠ Jarošov</t>
  </si>
  <si>
    <t>Kristián Zámečník</t>
  </si>
  <si>
    <t>ZŠ unesco</t>
  </si>
  <si>
    <t>H2 D2 Hoši a dívky 12 13 let</t>
  </si>
  <si>
    <t>Jan Liczka</t>
  </si>
  <si>
    <t>Jan Pohořelský</t>
  </si>
  <si>
    <t>ZŠ Sportovní</t>
  </si>
  <si>
    <t>Vít Müller</t>
  </si>
  <si>
    <t>Ondřej Hurník</t>
  </si>
  <si>
    <t>SK jiří team Ostrava</t>
  </si>
  <si>
    <t>Martin Melichárek</t>
  </si>
  <si>
    <t>Nikola Cigošová</t>
  </si>
  <si>
    <t>Plavecký oddíl UH</t>
  </si>
  <si>
    <t>Jaroslav Náplava</t>
  </si>
  <si>
    <t>Martin Matonožek</t>
  </si>
  <si>
    <t>Michal Strmiska</t>
  </si>
  <si>
    <t>Jan Kozel</t>
  </si>
  <si>
    <t>Adam Kanyicska</t>
  </si>
  <si>
    <t>Daniel Bureš</t>
  </si>
  <si>
    <t>Michal Kudr</t>
  </si>
  <si>
    <t>GUH</t>
  </si>
  <si>
    <t xml:space="preserve">Tomáš Kudr </t>
  </si>
  <si>
    <t>Nikola Šnajdrová</t>
  </si>
  <si>
    <t>Markéta Blahová</t>
  </si>
  <si>
    <t>H3 D3 Hoši a dívky 14 15 let</t>
  </si>
  <si>
    <t>Ondřej Holas</t>
  </si>
  <si>
    <t>Veronika Osinová</t>
  </si>
  <si>
    <t>Alena Paliderová</t>
  </si>
  <si>
    <t>Jakub Novák</t>
  </si>
  <si>
    <t>ZŠ kvítková Zlín</t>
  </si>
  <si>
    <t>Mateusz Grabis</t>
  </si>
  <si>
    <t>Anna Náplavová</t>
  </si>
  <si>
    <t>ZŠ Staré Město</t>
  </si>
  <si>
    <t>Jiří Směták</t>
  </si>
  <si>
    <t>Adam Brim</t>
  </si>
  <si>
    <t xml:space="preserve">Lukáš Teichmann </t>
  </si>
  <si>
    <t xml:space="preserve">HC UH </t>
  </si>
  <si>
    <t>Adriana Slaníková</t>
  </si>
  <si>
    <t>SK Kraso</t>
  </si>
  <si>
    <t>Barbora Ohnoutková</t>
  </si>
  <si>
    <t>AC TJ Slovácká Slavia</t>
  </si>
  <si>
    <t>Vojtěch Hromádko</t>
  </si>
  <si>
    <t>nedokončil</t>
  </si>
  <si>
    <t>Matěj Černý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</si>
</sst>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9">
    <font>
      <sz val="10"/>
      <name val="Arial"/>
      <family val="2"/>
    </font>
    <font>
      <sz val="10"/>
      <name val="Verdana"/>
      <family val="2"/>
    </font>
    <font>
      <sz val="22"/>
      <color indexed="8"/>
      <name val="Calibri"/>
      <family val="2"/>
    </font>
    <font>
      <sz val="22"/>
      <color indexed="8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Calibri"/>
      <family val="0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6" fontId="1" fillId="0" borderId="0" xfId="0" applyNumberFormat="1" applyFont="1" applyAlignment="1">
      <alignment/>
    </xf>
    <xf numFmtId="46" fontId="6" fillId="0" borderId="0" xfId="0" applyNumberFormat="1" applyFont="1" applyAlignment="1">
      <alignment horizontal="right"/>
    </xf>
    <xf numFmtId="46" fontId="1" fillId="0" borderId="0" xfId="0" applyNumberFormat="1" applyFont="1" applyAlignment="1" applyProtection="1">
      <alignment/>
      <protection/>
    </xf>
    <xf numFmtId="46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46" fontId="1" fillId="0" borderId="1" xfId="0" applyNumberFormat="1" applyFont="1" applyBorder="1" applyAlignment="1">
      <alignment/>
    </xf>
    <xf numFmtId="46" fontId="1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46" fontId="1" fillId="0" borderId="3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46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46" fontId="1" fillId="0" borderId="5" xfId="0" applyNumberFormat="1" applyFont="1" applyBorder="1" applyAlignment="1">
      <alignment/>
    </xf>
    <xf numFmtId="46" fontId="1" fillId="0" borderId="5" xfId="0" applyNumberFormat="1" applyFont="1" applyBorder="1" applyAlignment="1" applyProtection="1">
      <alignment/>
      <protection/>
    </xf>
    <xf numFmtId="46" fontId="1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/>
    </xf>
    <xf numFmtId="46" fontId="1" fillId="0" borderId="8" xfId="0" applyNumberFormat="1" applyFont="1" applyBorder="1" applyAlignment="1">
      <alignment/>
    </xf>
    <xf numFmtId="46" fontId="1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21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4" fontId="0" fillId="0" borderId="9" xfId="0" applyNumberFormat="1" applyBorder="1" applyAlignment="1">
      <alignment/>
    </xf>
    <xf numFmtId="46" fontId="1" fillId="0" borderId="9" xfId="0" applyNumberFormat="1" applyFont="1" applyBorder="1" applyAlignment="1">
      <alignment/>
    </xf>
    <xf numFmtId="46" fontId="1" fillId="0" borderId="9" xfId="0" applyNumberFormat="1" applyFont="1" applyBorder="1" applyAlignment="1" applyProtection="1">
      <alignment/>
      <protection/>
    </xf>
    <xf numFmtId="1" fontId="0" fillId="0" borderId="8" xfId="0" applyNumberForma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0" fontId="7" fillId="0" borderId="9" xfId="0" applyFont="1" applyBorder="1" applyAlignment="1">
      <alignment/>
    </xf>
    <xf numFmtId="0" fontId="0" fillId="0" borderId="3" xfId="0" applyNumberFormat="1" applyBorder="1" applyAlignment="1">
      <alignment/>
    </xf>
    <xf numFmtId="46" fontId="1" fillId="0" borderId="3" xfId="0" applyNumberFormat="1" applyFont="1" applyBorder="1" applyAlignment="1" applyProtection="1">
      <alignment/>
      <protection/>
    </xf>
    <xf numFmtId="46" fontId="1" fillId="0" borderId="4" xfId="0" applyNumberFormat="1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/>
      <protection/>
    </xf>
    <xf numFmtId="46" fontId="0" fillId="0" borderId="3" xfId="0" applyNumberFormat="1" applyBorder="1" applyAlignment="1">
      <alignment/>
    </xf>
    <xf numFmtId="0" fontId="0" fillId="2" borderId="3" xfId="0" applyFill="1" applyBorder="1" applyAlignment="1" applyProtection="1">
      <alignment/>
      <protection/>
    </xf>
    <xf numFmtId="21" fontId="0" fillId="0" borderId="3" xfId="0" applyNumberFormat="1" applyBorder="1" applyAlignment="1">
      <alignment/>
    </xf>
    <xf numFmtId="46" fontId="0" fillId="0" borderId="3" xfId="0" applyNumberFormat="1" applyBorder="1" applyAlignment="1" applyProtection="1">
      <alignment/>
      <protection/>
    </xf>
    <xf numFmtId="46" fontId="0" fillId="0" borderId="4" xfId="0" applyNumberFormat="1" applyBorder="1" applyAlignment="1">
      <alignment/>
    </xf>
    <xf numFmtId="0" fontId="0" fillId="2" borderId="4" xfId="0" applyFill="1" applyBorder="1" applyAlignment="1" applyProtection="1">
      <alignment/>
      <protection/>
    </xf>
    <xf numFmtId="21" fontId="0" fillId="0" borderId="4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3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428625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371475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85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371475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85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361950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361950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361950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361950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12" sqref="H12"/>
    </sheetView>
  </sheetViews>
  <sheetFormatPr defaultColWidth="9.140625" defaultRowHeight="12.75"/>
  <cols>
    <col min="1" max="1" width="5.7109375" style="63" customWidth="1"/>
    <col min="2" max="2" width="30.140625" style="0" customWidth="1"/>
    <col min="3" max="3" width="28.140625" style="0" customWidth="1"/>
    <col min="4" max="4" width="10.140625" style="64" customWidth="1"/>
    <col min="5" max="5" width="9.140625" style="65" customWidth="1"/>
    <col min="6" max="6" width="14.57421875" style="0" customWidth="1"/>
    <col min="7" max="7" width="11.8515625" style="65" customWidth="1"/>
    <col min="249" max="249" width="7.57421875" style="0" customWidth="1"/>
    <col min="250" max="16384" width="28.8515625" style="0" customWidth="1"/>
  </cols>
  <sheetData>
    <row r="1" ht="42.75" customHeight="1">
      <c r="B1" s="5" t="s">
        <v>117</v>
      </c>
    </row>
    <row r="2" spans="2:6" ht="18">
      <c r="B2" s="6" t="s">
        <v>118</v>
      </c>
      <c r="D2" s="66" t="s">
        <v>2</v>
      </c>
      <c r="F2" s="67" t="s">
        <v>119</v>
      </c>
    </row>
    <row r="3" spans="1:3" ht="13.5" thickBot="1">
      <c r="A3" s="68"/>
      <c r="B3" s="69"/>
      <c r="C3" s="70" t="s">
        <v>3</v>
      </c>
    </row>
    <row r="4" spans="1:7" ht="15.75" customHeight="1">
      <c r="A4" s="71" t="s">
        <v>4</v>
      </c>
      <c r="B4" s="71" t="s">
        <v>5</v>
      </c>
      <c r="C4" s="71"/>
      <c r="D4" s="72" t="s">
        <v>6</v>
      </c>
      <c r="E4" s="73" t="s">
        <v>7</v>
      </c>
      <c r="F4" s="74" t="s">
        <v>120</v>
      </c>
      <c r="G4" s="75" t="s">
        <v>121</v>
      </c>
    </row>
    <row r="5" spans="1:7" ht="12.75">
      <c r="A5" s="24">
        <v>1</v>
      </c>
      <c r="B5" s="25" t="s">
        <v>122</v>
      </c>
      <c r="C5" s="25" t="s">
        <v>123</v>
      </c>
      <c r="D5" s="76">
        <v>0.0009606481481481481</v>
      </c>
      <c r="E5" s="77">
        <v>1</v>
      </c>
      <c r="F5" s="78">
        <v>0.002835648148148148</v>
      </c>
      <c r="G5" s="79">
        <f>D5+F5</f>
        <v>0.003796296296296296</v>
      </c>
    </row>
    <row r="6" spans="1:7" ht="12.75">
      <c r="A6" s="24">
        <v>2</v>
      </c>
      <c r="B6" s="25" t="s">
        <v>124</v>
      </c>
      <c r="C6" s="25" t="s">
        <v>125</v>
      </c>
      <c r="D6" s="76">
        <v>0.0017939814814814815</v>
      </c>
      <c r="E6" s="77">
        <v>10</v>
      </c>
      <c r="F6" s="78">
        <v>0.0027199074074074074</v>
      </c>
      <c r="G6" s="79">
        <f aca="true" t="shared" si="0" ref="G6:G21">D6+F6</f>
        <v>0.0045138888888888885</v>
      </c>
    </row>
    <row r="7" spans="1:7" ht="12.75">
      <c r="A7" s="24">
        <v>3</v>
      </c>
      <c r="B7" s="25" t="s">
        <v>126</v>
      </c>
      <c r="C7" s="25" t="s">
        <v>127</v>
      </c>
      <c r="D7" s="76">
        <v>0.0009027777777777778</v>
      </c>
      <c r="E7" s="77">
        <v>1</v>
      </c>
      <c r="F7" s="78">
        <v>0.0029282407407407412</v>
      </c>
      <c r="G7" s="79">
        <f t="shared" si="0"/>
        <v>0.003831018518518519</v>
      </c>
    </row>
    <row r="8" spans="1:7" ht="12.75">
      <c r="A8" s="24">
        <v>4</v>
      </c>
      <c r="B8" s="25" t="s">
        <v>128</v>
      </c>
      <c r="C8" s="25" t="s">
        <v>127</v>
      </c>
      <c r="D8" s="76">
        <v>0.0011342592592592591</v>
      </c>
      <c r="E8" s="77">
        <v>8</v>
      </c>
      <c r="F8" s="78">
        <v>0.0031712962962962958</v>
      </c>
      <c r="G8" s="79">
        <f t="shared" si="0"/>
        <v>0.004305555555555555</v>
      </c>
    </row>
    <row r="9" spans="1:7" ht="12.75">
      <c r="A9" s="24">
        <v>5</v>
      </c>
      <c r="B9" s="25" t="s">
        <v>129</v>
      </c>
      <c r="C9" s="25" t="s">
        <v>130</v>
      </c>
      <c r="D9" s="76">
        <v>0.001400462962962963</v>
      </c>
      <c r="E9" s="77">
        <v>7</v>
      </c>
      <c r="F9" s="78">
        <v>0.0028819444444444444</v>
      </c>
      <c r="G9" s="79">
        <f t="shared" si="0"/>
        <v>0.0042824074074074075</v>
      </c>
    </row>
    <row r="10" spans="1:7" ht="12.75">
      <c r="A10" s="24">
        <v>6</v>
      </c>
      <c r="B10" s="25" t="s">
        <v>131</v>
      </c>
      <c r="C10" s="25" t="s">
        <v>127</v>
      </c>
      <c r="D10" s="76">
        <v>0.0012384259259259258</v>
      </c>
      <c r="E10" s="77">
        <v>2</v>
      </c>
      <c r="F10" s="78">
        <v>0.002905092592592593</v>
      </c>
      <c r="G10" s="79">
        <f t="shared" si="0"/>
        <v>0.004143518518518519</v>
      </c>
    </row>
    <row r="11" spans="1:7" ht="12.75">
      <c r="A11" s="24">
        <v>7</v>
      </c>
      <c r="B11" s="25" t="s">
        <v>132</v>
      </c>
      <c r="C11" s="25" t="s">
        <v>127</v>
      </c>
      <c r="D11" s="76">
        <v>0.0011342592592592591</v>
      </c>
      <c r="E11" s="77">
        <v>4</v>
      </c>
      <c r="F11" s="78">
        <v>0.0029282407407407412</v>
      </c>
      <c r="G11" s="79">
        <f t="shared" si="0"/>
        <v>0.0040625</v>
      </c>
    </row>
    <row r="12" spans="1:7" ht="12.75">
      <c r="A12" s="24">
        <v>8</v>
      </c>
      <c r="B12" s="25" t="s">
        <v>133</v>
      </c>
      <c r="C12" s="25" t="s">
        <v>134</v>
      </c>
      <c r="D12" s="76">
        <v>0.0015046296296296294</v>
      </c>
      <c r="E12" s="77">
        <v>5</v>
      </c>
      <c r="F12" s="78">
        <v>0.0025810185185185185</v>
      </c>
      <c r="G12" s="79">
        <f t="shared" si="0"/>
        <v>0.004085648148148148</v>
      </c>
    </row>
    <row r="13" spans="1:7" ht="12.75">
      <c r="A13" s="24">
        <v>9</v>
      </c>
      <c r="B13" s="25" t="s">
        <v>135</v>
      </c>
      <c r="C13" s="25" t="s">
        <v>136</v>
      </c>
      <c r="D13" s="76">
        <v>0.0012847222222222223</v>
      </c>
      <c r="E13" s="77">
        <v>6</v>
      </c>
      <c r="F13" s="78">
        <v>0.0028587962962962963</v>
      </c>
      <c r="G13" s="79">
        <f t="shared" si="0"/>
        <v>0.004143518518518519</v>
      </c>
    </row>
    <row r="14" spans="1:7" ht="12.75">
      <c r="A14" s="24">
        <v>11</v>
      </c>
      <c r="B14" s="25" t="s">
        <v>137</v>
      </c>
      <c r="C14" s="25" t="s">
        <v>136</v>
      </c>
      <c r="D14" s="76">
        <v>0.0013425925925925925</v>
      </c>
      <c r="E14" s="77">
        <v>9</v>
      </c>
      <c r="F14" s="78">
        <v>0.003009259259259259</v>
      </c>
      <c r="G14" s="79">
        <f t="shared" si="0"/>
        <v>0.0043518518518518515</v>
      </c>
    </row>
    <row r="15" spans="1:7" ht="12.75">
      <c r="A15" s="24">
        <v>12</v>
      </c>
      <c r="B15" s="25" t="s">
        <v>138</v>
      </c>
      <c r="C15" s="25" t="s">
        <v>136</v>
      </c>
      <c r="D15" s="76">
        <v>0.0011111111111111111</v>
      </c>
      <c r="E15" s="77">
        <v>3</v>
      </c>
      <c r="F15" s="78">
        <v>0.0029282407407407412</v>
      </c>
      <c r="G15" s="79">
        <f t="shared" si="0"/>
        <v>0.004039351851851852</v>
      </c>
    </row>
    <row r="16" spans="1:7" ht="12.75">
      <c r="A16" s="24">
        <v>13</v>
      </c>
      <c r="B16" s="25" t="s">
        <v>139</v>
      </c>
      <c r="C16" s="25" t="s">
        <v>140</v>
      </c>
      <c r="D16" s="76">
        <v>0.001967592592592593</v>
      </c>
      <c r="E16" s="77">
        <v>11</v>
      </c>
      <c r="F16" s="78">
        <v>0.002997685185185185</v>
      </c>
      <c r="G16" s="79">
        <f t="shared" si="0"/>
        <v>0.004965277777777778</v>
      </c>
    </row>
    <row r="17" spans="1:7" ht="12.75">
      <c r="A17" s="24">
        <v>15</v>
      </c>
      <c r="B17" s="25" t="s">
        <v>141</v>
      </c>
      <c r="C17" s="25" t="s">
        <v>140</v>
      </c>
      <c r="D17" s="76">
        <v>0.0016782407407407406</v>
      </c>
      <c r="E17" s="77">
        <v>3</v>
      </c>
      <c r="F17" s="78">
        <v>0.0026620370370370374</v>
      </c>
      <c r="G17" s="79">
        <f t="shared" si="0"/>
        <v>0.004340277777777778</v>
      </c>
    </row>
    <row r="18" spans="1:7" ht="12.75">
      <c r="A18" s="24">
        <v>16</v>
      </c>
      <c r="B18" s="25" t="s">
        <v>142</v>
      </c>
      <c r="C18" s="25" t="s">
        <v>134</v>
      </c>
      <c r="D18" s="76">
        <v>0.0026041666666666665</v>
      </c>
      <c r="E18" s="77">
        <v>5</v>
      </c>
      <c r="F18" s="78">
        <v>0.0038078703703703707</v>
      </c>
      <c r="G18" s="79">
        <f t="shared" si="0"/>
        <v>0.006412037037037037</v>
      </c>
    </row>
    <row r="19" spans="1:7" ht="12.75">
      <c r="A19" s="24">
        <v>17</v>
      </c>
      <c r="B19" s="25" t="s">
        <v>143</v>
      </c>
      <c r="C19" s="25" t="s">
        <v>123</v>
      </c>
      <c r="D19" s="76">
        <v>0.001400462962962963</v>
      </c>
      <c r="E19" s="77">
        <v>12</v>
      </c>
      <c r="F19" s="78">
        <v>0.0036574074074074074</v>
      </c>
      <c r="G19" s="79">
        <f t="shared" si="0"/>
        <v>0.0050578703703703706</v>
      </c>
    </row>
    <row r="20" spans="1:7" ht="12.75">
      <c r="A20" s="24">
        <v>38</v>
      </c>
      <c r="B20" s="25" t="s">
        <v>144</v>
      </c>
      <c r="C20" s="25" t="s">
        <v>145</v>
      </c>
      <c r="D20" s="76">
        <v>0.001550925925925926</v>
      </c>
      <c r="E20" s="77">
        <v>4</v>
      </c>
      <c r="F20" s="78">
        <v>0.002800925925925926</v>
      </c>
      <c r="G20" s="79">
        <f t="shared" si="0"/>
        <v>0.0043518518518518515</v>
      </c>
    </row>
    <row r="21" spans="1:7" ht="13.5" thickBot="1">
      <c r="A21" s="26">
        <v>39</v>
      </c>
      <c r="B21" s="27" t="s">
        <v>146</v>
      </c>
      <c r="C21" s="27" t="s">
        <v>147</v>
      </c>
      <c r="D21" s="80">
        <v>0.0010185185185185186</v>
      </c>
      <c r="E21" s="81">
        <v>2</v>
      </c>
      <c r="F21" s="82">
        <v>0.002870370370370371</v>
      </c>
      <c r="G21" s="83">
        <f t="shared" si="0"/>
        <v>0.0038888888888888896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5.7109375" style="63" customWidth="1"/>
    <col min="2" max="2" width="30.140625" style="0" customWidth="1"/>
    <col min="3" max="3" width="24.28125" style="0" customWidth="1"/>
    <col min="4" max="4" width="10.140625" style="64" customWidth="1"/>
    <col min="5" max="5" width="9.140625" style="65" customWidth="1"/>
    <col min="6" max="6" width="14.57421875" style="0" customWidth="1"/>
    <col min="7" max="7" width="11.8515625" style="65" customWidth="1"/>
    <col min="249" max="249" width="7.57421875" style="0" customWidth="1"/>
    <col min="250" max="16384" width="28.8515625" style="0" customWidth="1"/>
  </cols>
  <sheetData>
    <row r="1" ht="42.75" customHeight="1">
      <c r="B1" s="5" t="s">
        <v>117</v>
      </c>
    </row>
    <row r="2" spans="2:6" ht="18">
      <c r="B2" s="6" t="s">
        <v>118</v>
      </c>
      <c r="D2" s="66" t="s">
        <v>2</v>
      </c>
      <c r="F2" s="67" t="s">
        <v>148</v>
      </c>
    </row>
    <row r="3" spans="1:3" ht="13.5" thickBot="1">
      <c r="A3" s="68"/>
      <c r="B3" s="69"/>
      <c r="C3" s="70" t="s">
        <v>3</v>
      </c>
    </row>
    <row r="4" spans="1:7" ht="15.75" customHeight="1" thickBot="1">
      <c r="A4" s="84" t="s">
        <v>4</v>
      </c>
      <c r="B4" s="84" t="s">
        <v>5</v>
      </c>
      <c r="C4" s="84"/>
      <c r="D4" s="85" t="s">
        <v>6</v>
      </c>
      <c r="E4" s="86" t="s">
        <v>7</v>
      </c>
      <c r="F4" s="87" t="s">
        <v>120</v>
      </c>
      <c r="G4" s="88" t="s">
        <v>121</v>
      </c>
    </row>
    <row r="5" spans="1:7" ht="12.75">
      <c r="A5" s="20">
        <v>1</v>
      </c>
      <c r="B5" s="21" t="s">
        <v>149</v>
      </c>
      <c r="C5" s="21" t="s">
        <v>86</v>
      </c>
      <c r="D5" s="76">
        <v>0.0018981481481481482</v>
      </c>
      <c r="E5" s="77">
        <v>5</v>
      </c>
      <c r="F5" s="78">
        <v>0.0069097222222222225</v>
      </c>
      <c r="G5" s="79">
        <f>D5+F5</f>
        <v>0.00880787037037037</v>
      </c>
    </row>
    <row r="6" spans="1:7" ht="12.75">
      <c r="A6" s="24">
        <v>2</v>
      </c>
      <c r="B6" s="25" t="s">
        <v>150</v>
      </c>
      <c r="C6" s="25" t="s">
        <v>151</v>
      </c>
      <c r="D6" s="76">
        <v>0.0037152777777777774</v>
      </c>
      <c r="E6" s="77">
        <v>11</v>
      </c>
      <c r="F6" s="78">
        <v>0.006053240740740741</v>
      </c>
      <c r="G6" s="79">
        <f aca="true" t="shared" si="0" ref="G6:G20">D6+F6</f>
        <v>0.009768518518518518</v>
      </c>
    </row>
    <row r="7" spans="1:7" ht="12.75">
      <c r="A7" s="24">
        <v>3</v>
      </c>
      <c r="B7" s="25" t="s">
        <v>152</v>
      </c>
      <c r="C7" s="25" t="s">
        <v>130</v>
      </c>
      <c r="D7" s="76">
        <v>0.003090277777777778</v>
      </c>
      <c r="E7" s="77">
        <v>6</v>
      </c>
      <c r="F7" s="78">
        <v>0.006203703703703704</v>
      </c>
      <c r="G7" s="79">
        <f t="shared" si="0"/>
        <v>0.009293981481481483</v>
      </c>
    </row>
    <row r="8" spans="1:7" ht="12.75">
      <c r="A8" s="24">
        <v>4</v>
      </c>
      <c r="B8" s="25" t="s">
        <v>153</v>
      </c>
      <c r="C8" s="25" t="s">
        <v>154</v>
      </c>
      <c r="D8" s="76">
        <v>0.0022222222222222222</v>
      </c>
      <c r="E8" s="77">
        <v>3</v>
      </c>
      <c r="F8" s="78">
        <v>0.005694444444444444</v>
      </c>
      <c r="G8" s="79">
        <f t="shared" si="0"/>
        <v>0.007916666666666666</v>
      </c>
    </row>
    <row r="9" spans="1:7" ht="12.75">
      <c r="A9" s="24">
        <v>5</v>
      </c>
      <c r="B9" s="25" t="s">
        <v>155</v>
      </c>
      <c r="C9" s="25" t="s">
        <v>154</v>
      </c>
      <c r="D9" s="76">
        <v>0.0022222222222222222</v>
      </c>
      <c r="E9" s="77">
        <v>1</v>
      </c>
      <c r="F9" s="78">
        <v>0.005347222222222222</v>
      </c>
      <c r="G9" s="79">
        <f t="shared" si="0"/>
        <v>0.007569444444444445</v>
      </c>
    </row>
    <row r="10" spans="1:7" ht="12.75">
      <c r="A10" s="24">
        <v>6</v>
      </c>
      <c r="B10" s="25" t="s">
        <v>156</v>
      </c>
      <c r="C10" s="25" t="s">
        <v>157</v>
      </c>
      <c r="D10" s="76">
        <v>0.0020949074074074073</v>
      </c>
      <c r="E10" s="77">
        <v>2</v>
      </c>
      <c r="F10" s="78">
        <v>0.0066550925925925935</v>
      </c>
      <c r="G10" s="79">
        <f t="shared" si="0"/>
        <v>0.00875</v>
      </c>
    </row>
    <row r="11" spans="1:7" ht="12.75">
      <c r="A11" s="24">
        <v>7</v>
      </c>
      <c r="B11" s="25" t="s">
        <v>158</v>
      </c>
      <c r="C11" s="25" t="s">
        <v>151</v>
      </c>
      <c r="D11" s="76">
        <v>0.002546296296296296</v>
      </c>
      <c r="E11" s="77">
        <v>4</v>
      </c>
      <c r="F11" s="78">
        <v>0.005474537037037037</v>
      </c>
      <c r="G11" s="79">
        <f t="shared" si="0"/>
        <v>0.008020833333333333</v>
      </c>
    </row>
    <row r="12" spans="1:7" ht="12.75">
      <c r="A12" s="24">
        <v>9</v>
      </c>
      <c r="B12" s="25" t="s">
        <v>159</v>
      </c>
      <c r="C12" s="25" t="s">
        <v>130</v>
      </c>
      <c r="D12" s="76">
        <v>0.003009259259259259</v>
      </c>
      <c r="E12" s="77">
        <v>13</v>
      </c>
      <c r="F12" s="78">
        <v>0.007581018518518518</v>
      </c>
      <c r="G12" s="79">
        <f t="shared" si="0"/>
        <v>0.010590277777777777</v>
      </c>
    </row>
    <row r="13" spans="1:7" ht="12.75">
      <c r="A13" s="24">
        <v>10</v>
      </c>
      <c r="B13" s="25" t="s">
        <v>160</v>
      </c>
      <c r="C13" s="25" t="s">
        <v>130</v>
      </c>
      <c r="D13" s="76">
        <v>0.0035185185185185185</v>
      </c>
      <c r="E13" s="77">
        <v>7</v>
      </c>
      <c r="F13" s="78">
        <v>0.005914351851851852</v>
      </c>
      <c r="G13" s="79">
        <f t="shared" si="0"/>
        <v>0.009432870370370371</v>
      </c>
    </row>
    <row r="14" spans="1:7" ht="12.75">
      <c r="A14" s="24">
        <v>11</v>
      </c>
      <c r="B14" s="25" t="s">
        <v>161</v>
      </c>
      <c r="C14" s="25" t="s">
        <v>130</v>
      </c>
      <c r="D14" s="76">
        <v>0.004097222222222223</v>
      </c>
      <c r="E14" s="77">
        <v>10</v>
      </c>
      <c r="F14" s="78">
        <v>0.005636574074074074</v>
      </c>
      <c r="G14" s="79">
        <f t="shared" si="0"/>
        <v>0.009733796296296296</v>
      </c>
    </row>
    <row r="15" spans="1:7" ht="12.75">
      <c r="A15" s="24">
        <v>12</v>
      </c>
      <c r="B15" s="25" t="s">
        <v>162</v>
      </c>
      <c r="C15" s="25" t="s">
        <v>130</v>
      </c>
      <c r="D15" s="76">
        <v>0.004293981481481481</v>
      </c>
      <c r="E15" s="77">
        <v>12</v>
      </c>
      <c r="F15" s="78">
        <v>0.005914351851851852</v>
      </c>
      <c r="G15" s="79">
        <f t="shared" si="0"/>
        <v>0.010208333333333333</v>
      </c>
    </row>
    <row r="16" spans="1:7" ht="12.75">
      <c r="A16" s="24">
        <v>13</v>
      </c>
      <c r="B16" s="25" t="s">
        <v>163</v>
      </c>
      <c r="C16" s="25" t="s">
        <v>130</v>
      </c>
      <c r="D16" s="76">
        <v>0.003761574074074074</v>
      </c>
      <c r="E16" s="77">
        <v>9</v>
      </c>
      <c r="F16" s="78">
        <v>0.005960648148148149</v>
      </c>
      <c r="G16" s="79">
        <f t="shared" si="0"/>
        <v>0.009722222222222222</v>
      </c>
    </row>
    <row r="17" spans="1:7" ht="12.75">
      <c r="A17" s="24">
        <v>14</v>
      </c>
      <c r="B17" s="89" t="s">
        <v>164</v>
      </c>
      <c r="C17" s="89" t="s">
        <v>165</v>
      </c>
      <c r="D17" s="76">
        <v>0.003900462962962963</v>
      </c>
      <c r="E17" s="77">
        <v>8</v>
      </c>
      <c r="F17" s="78">
        <v>0.005706018518518519</v>
      </c>
      <c r="G17" s="79">
        <f t="shared" si="0"/>
        <v>0.009606481481481483</v>
      </c>
    </row>
    <row r="18" spans="1:7" ht="12.75">
      <c r="A18" s="24">
        <v>15</v>
      </c>
      <c r="B18" s="25" t="s">
        <v>166</v>
      </c>
      <c r="C18" s="25" t="s">
        <v>157</v>
      </c>
      <c r="D18" s="76">
        <v>0.002349537037037037</v>
      </c>
      <c r="E18" s="77">
        <v>2</v>
      </c>
      <c r="F18" s="78">
        <v>0.005532407407407407</v>
      </c>
      <c r="G18" s="79">
        <f t="shared" si="0"/>
        <v>0.007881944444444445</v>
      </c>
    </row>
    <row r="19" spans="1:7" ht="12.75">
      <c r="A19" s="24">
        <v>16</v>
      </c>
      <c r="B19" s="25" t="s">
        <v>167</v>
      </c>
      <c r="C19" s="25" t="s">
        <v>157</v>
      </c>
      <c r="D19" s="76">
        <v>0.0020601851851851853</v>
      </c>
      <c r="E19" s="77">
        <v>1</v>
      </c>
      <c r="F19" s="78">
        <v>0.006435185185185186</v>
      </c>
      <c r="G19" s="79">
        <f t="shared" si="0"/>
        <v>0.008495370370370372</v>
      </c>
    </row>
    <row r="20" spans="1:7" ht="13.5" thickBot="1">
      <c r="A20" s="26">
        <v>25</v>
      </c>
      <c r="B20" s="27" t="s">
        <v>168</v>
      </c>
      <c r="C20" s="27" t="s">
        <v>145</v>
      </c>
      <c r="D20" s="80">
        <v>0.002743055555555556</v>
      </c>
      <c r="E20" s="81">
        <v>3</v>
      </c>
      <c r="F20" s="82">
        <v>0.00800925925925926</v>
      </c>
      <c r="G20" s="83">
        <f t="shared" si="0"/>
        <v>0.010752314814814815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3" customWidth="1"/>
    <col min="2" max="2" width="30.140625" style="0" customWidth="1"/>
    <col min="3" max="3" width="22.140625" style="0" customWidth="1"/>
    <col min="4" max="4" width="10.140625" style="64" customWidth="1"/>
    <col min="5" max="5" width="9.140625" style="65" customWidth="1"/>
    <col min="6" max="6" width="14.57421875" style="0" customWidth="1"/>
    <col min="7" max="7" width="11.8515625" style="65" customWidth="1"/>
    <col min="249" max="249" width="7.57421875" style="0" customWidth="1"/>
    <col min="250" max="16384" width="28.8515625" style="0" customWidth="1"/>
  </cols>
  <sheetData>
    <row r="1" ht="42.75" customHeight="1">
      <c r="B1" s="5" t="s">
        <v>117</v>
      </c>
    </row>
    <row r="2" spans="2:6" ht="18">
      <c r="B2" s="6" t="s">
        <v>118</v>
      </c>
      <c r="D2" s="66" t="s">
        <v>2</v>
      </c>
      <c r="F2" s="67" t="s">
        <v>169</v>
      </c>
    </row>
    <row r="3" spans="1:3" ht="13.5" thickBot="1">
      <c r="A3" s="68"/>
      <c r="B3" s="69"/>
      <c r="C3" s="70" t="s">
        <v>3</v>
      </c>
    </row>
    <row r="4" spans="1:7" ht="15.75" customHeight="1" thickBot="1">
      <c r="A4" s="84" t="s">
        <v>4</v>
      </c>
      <c r="B4" s="84" t="s">
        <v>5</v>
      </c>
      <c r="C4" s="84"/>
      <c r="D4" s="85" t="s">
        <v>6</v>
      </c>
      <c r="E4" s="86" t="s">
        <v>7</v>
      </c>
      <c r="F4" s="87" t="s">
        <v>120</v>
      </c>
      <c r="G4" s="88" t="s">
        <v>121</v>
      </c>
    </row>
    <row r="5" spans="1:7" ht="13.5" thickBot="1">
      <c r="A5" s="20">
        <v>1</v>
      </c>
      <c r="B5" s="21" t="s">
        <v>170</v>
      </c>
      <c r="C5" s="21" t="s">
        <v>123</v>
      </c>
      <c r="D5" s="76">
        <v>0.0025810185185185185</v>
      </c>
      <c r="E5" s="77">
        <v>1</v>
      </c>
      <c r="F5" s="78">
        <v>0.009155092592592593</v>
      </c>
      <c r="G5" s="79">
        <f>D5+F5</f>
        <v>0.011736111111111112</v>
      </c>
    </row>
    <row r="6" spans="1:7" ht="12.75">
      <c r="A6" s="24">
        <v>2</v>
      </c>
      <c r="B6" s="25" t="s">
        <v>171</v>
      </c>
      <c r="C6" s="21" t="s">
        <v>123</v>
      </c>
      <c r="D6" s="76">
        <v>0.002743055555555556</v>
      </c>
      <c r="E6" s="77">
        <v>3</v>
      </c>
      <c r="F6" s="78">
        <v>0.00954861111111111</v>
      </c>
      <c r="G6" s="79">
        <f aca="true" t="shared" si="0" ref="G6:G17">D6+F6</f>
        <v>0.012291666666666666</v>
      </c>
    </row>
    <row r="7" spans="1:7" ht="12.75">
      <c r="A7" s="24">
        <v>4</v>
      </c>
      <c r="B7" s="25" t="s">
        <v>172</v>
      </c>
      <c r="C7" s="25" t="s">
        <v>9</v>
      </c>
      <c r="D7" s="76">
        <v>0.002743055555555556</v>
      </c>
      <c r="E7" s="77">
        <v>2</v>
      </c>
      <c r="F7" s="78">
        <v>0.009212962962962963</v>
      </c>
      <c r="G7" s="79">
        <f t="shared" si="0"/>
        <v>0.011956018518518519</v>
      </c>
    </row>
    <row r="8" spans="1:7" ht="12.75">
      <c r="A8" s="24">
        <v>5</v>
      </c>
      <c r="B8" s="25" t="s">
        <v>173</v>
      </c>
      <c r="C8" s="25" t="s">
        <v>174</v>
      </c>
      <c r="D8" s="76">
        <v>0.005104166666666667</v>
      </c>
      <c r="E8" s="77">
        <v>5</v>
      </c>
      <c r="F8" s="78">
        <v>0.008263888888888888</v>
      </c>
      <c r="G8" s="79">
        <f t="shared" si="0"/>
        <v>0.013368055555555555</v>
      </c>
    </row>
    <row r="9" spans="1:7" ht="12.75">
      <c r="A9" s="24">
        <v>6</v>
      </c>
      <c r="B9" s="25" t="s">
        <v>175</v>
      </c>
      <c r="C9" s="25" t="s">
        <v>136</v>
      </c>
      <c r="D9" s="76">
        <v>0.0037152777777777774</v>
      </c>
      <c r="E9" s="77">
        <v>2</v>
      </c>
      <c r="F9" s="78">
        <v>0.008171296296296296</v>
      </c>
      <c r="G9" s="79">
        <f t="shared" si="0"/>
        <v>0.011886574074074074</v>
      </c>
    </row>
    <row r="10" spans="1:7" ht="12.75">
      <c r="A10" s="24">
        <v>7</v>
      </c>
      <c r="B10" s="25" t="s">
        <v>176</v>
      </c>
      <c r="C10" s="25" t="s">
        <v>177</v>
      </c>
      <c r="D10" s="76">
        <v>0.0030787037037037037</v>
      </c>
      <c r="E10" s="77">
        <v>1</v>
      </c>
      <c r="F10" s="78">
        <v>0.008773148148148148</v>
      </c>
      <c r="G10" s="79">
        <f t="shared" si="0"/>
        <v>0.011851851851851851</v>
      </c>
    </row>
    <row r="11" spans="1:7" ht="12.75">
      <c r="A11" s="24">
        <v>8</v>
      </c>
      <c r="B11" s="25" t="s">
        <v>178</v>
      </c>
      <c r="C11" s="25" t="s">
        <v>130</v>
      </c>
      <c r="D11" s="76">
        <v>0.005208333333333333</v>
      </c>
      <c r="E11" s="77">
        <v>6</v>
      </c>
      <c r="F11" s="78">
        <v>0.008159722222222223</v>
      </c>
      <c r="G11" s="79">
        <f t="shared" si="0"/>
        <v>0.013368055555555557</v>
      </c>
    </row>
    <row r="12" spans="1:7" ht="12.75">
      <c r="A12" s="24">
        <v>10</v>
      </c>
      <c r="B12" s="25" t="s">
        <v>179</v>
      </c>
      <c r="C12" s="25" t="s">
        <v>130</v>
      </c>
      <c r="D12" s="76">
        <v>0.004606481481481481</v>
      </c>
      <c r="E12" s="77">
        <v>3</v>
      </c>
      <c r="F12" s="78">
        <v>0.008148148148148147</v>
      </c>
      <c r="G12" s="79">
        <f t="shared" si="0"/>
        <v>0.01275462962962963</v>
      </c>
    </row>
    <row r="13" spans="1:7" ht="12.75">
      <c r="A13" s="24">
        <v>13</v>
      </c>
      <c r="B13" s="25" t="s">
        <v>180</v>
      </c>
      <c r="C13" s="25" t="s">
        <v>181</v>
      </c>
      <c r="D13" s="76">
        <v>0.005231481481481482</v>
      </c>
      <c r="E13" s="77">
        <v>7</v>
      </c>
      <c r="F13" s="78">
        <v>0.00866898148148148</v>
      </c>
      <c r="G13" s="79">
        <f t="shared" si="0"/>
        <v>0.013900462962962962</v>
      </c>
    </row>
    <row r="14" spans="1:7" ht="12.75">
      <c r="A14" s="24">
        <v>14</v>
      </c>
      <c r="B14" s="25" t="s">
        <v>182</v>
      </c>
      <c r="C14" s="25" t="s">
        <v>183</v>
      </c>
      <c r="D14" s="76">
        <v>0.0042824074074074075</v>
      </c>
      <c r="E14" s="77">
        <v>5</v>
      </c>
      <c r="F14" s="78">
        <v>0.00880787037037037</v>
      </c>
      <c r="G14" s="79">
        <f t="shared" si="0"/>
        <v>0.013090277777777777</v>
      </c>
    </row>
    <row r="15" spans="1:7" ht="12.75">
      <c r="A15" s="24">
        <v>15</v>
      </c>
      <c r="B15" s="25" t="s">
        <v>184</v>
      </c>
      <c r="C15" s="25" t="s">
        <v>185</v>
      </c>
      <c r="D15" s="76">
        <v>0.003587962962962963</v>
      </c>
      <c r="E15" s="77">
        <v>4</v>
      </c>
      <c r="F15" s="78">
        <v>0.00917824074074074</v>
      </c>
      <c r="G15" s="79">
        <f t="shared" si="0"/>
        <v>0.012766203703703703</v>
      </c>
    </row>
    <row r="16" spans="1:7" ht="12.75">
      <c r="A16" s="24">
        <v>16</v>
      </c>
      <c r="B16" s="25" t="s">
        <v>186</v>
      </c>
      <c r="C16" s="25" t="s">
        <v>130</v>
      </c>
      <c r="D16" s="76">
        <v>0.003981481481481482</v>
      </c>
      <c r="E16" s="77"/>
      <c r="F16" s="25" t="s">
        <v>187</v>
      </c>
      <c r="G16" s="79" t="e">
        <f t="shared" si="0"/>
        <v>#VALUE!</v>
      </c>
    </row>
    <row r="17" spans="1:7" ht="13.5" thickBot="1">
      <c r="A17" s="26">
        <v>17</v>
      </c>
      <c r="B17" s="27" t="s">
        <v>188</v>
      </c>
      <c r="C17" s="27" t="s">
        <v>130</v>
      </c>
      <c r="D17" s="80">
        <v>0.004502314814814815</v>
      </c>
      <c r="E17" s="81">
        <v>4</v>
      </c>
      <c r="F17" s="82">
        <v>0.008275462962962962</v>
      </c>
      <c r="G17" s="83">
        <f t="shared" si="0"/>
        <v>0.012777777777777777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21" sqref="F21"/>
    </sheetView>
  </sheetViews>
  <sheetFormatPr defaultColWidth="9.140625" defaultRowHeight="12.75"/>
  <cols>
    <col min="1" max="1" width="5.57421875" style="1" customWidth="1"/>
    <col min="2" max="2" width="16.28125" style="2" customWidth="1"/>
    <col min="3" max="3" width="18.28125" style="2" bestFit="1" customWidth="1"/>
    <col min="4" max="4" width="9.8515625" style="9" customWidth="1"/>
    <col min="5" max="5" width="6.7109375" style="4" bestFit="1" customWidth="1"/>
    <col min="6" max="6" width="10.00390625" style="9" customWidth="1"/>
    <col min="7" max="245" width="10.00390625" style="2" customWidth="1"/>
    <col min="246" max="246" width="7.28125" style="2" customWidth="1"/>
    <col min="247" max="16384" width="28.28125" style="2" customWidth="1"/>
  </cols>
  <sheetData>
    <row r="1" ht="42.75" customHeight="1">
      <c r="B1" s="5" t="s">
        <v>0</v>
      </c>
    </row>
    <row r="2" spans="2:4" ht="18">
      <c r="B2" s="6" t="s">
        <v>1</v>
      </c>
      <c r="D2" s="10" t="s">
        <v>2</v>
      </c>
    </row>
    <row r="3" spans="1:3" ht="13.5" thickBot="1">
      <c r="A3" s="13"/>
      <c r="B3" s="14"/>
      <c r="C3" s="15" t="s">
        <v>3</v>
      </c>
    </row>
    <row r="4" spans="1:6" ht="15.75" customHeight="1" thickBot="1">
      <c r="A4" s="7" t="s">
        <v>4</v>
      </c>
      <c r="B4" s="7" t="s">
        <v>5</v>
      </c>
      <c r="C4" s="7"/>
      <c r="D4" s="18" t="s">
        <v>6</v>
      </c>
      <c r="E4" s="57" t="s">
        <v>7</v>
      </c>
      <c r="F4" s="19" t="s">
        <v>103</v>
      </c>
    </row>
    <row r="5" spans="1:6" ht="12.75">
      <c r="A5" s="20">
        <v>39</v>
      </c>
      <c r="B5" s="21" t="s">
        <v>13</v>
      </c>
      <c r="C5" s="21" t="s">
        <v>116</v>
      </c>
      <c r="D5" s="23">
        <v>0.005405092592592592</v>
      </c>
      <c r="E5" s="58">
        <f>RANK(D5,D3:D5)</f>
        <v>1</v>
      </c>
      <c r="F5" s="23">
        <v>0.039421296296296295</v>
      </c>
    </row>
    <row r="6" spans="1:6" ht="12.75">
      <c r="A6" s="24">
        <v>23</v>
      </c>
      <c r="B6" s="25" t="s">
        <v>8</v>
      </c>
      <c r="C6" s="25" t="s">
        <v>9</v>
      </c>
      <c r="D6" s="23">
        <v>0.003275462962962963</v>
      </c>
      <c r="E6" s="58">
        <f>RANK(D6,D6:D7)</f>
        <v>2</v>
      </c>
      <c r="F6" s="23">
        <v>0.039594907407407405</v>
      </c>
    </row>
    <row r="7" spans="1:6" ht="13.5" thickBot="1">
      <c r="A7" s="26">
        <v>34</v>
      </c>
      <c r="B7" s="27" t="s">
        <v>10</v>
      </c>
      <c r="C7" s="27" t="s">
        <v>11</v>
      </c>
      <c r="D7" s="29">
        <v>0.005439814814814815</v>
      </c>
      <c r="E7" s="59">
        <v>3</v>
      </c>
      <c r="F7" s="29">
        <v>0.0397337962962963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Roman,obyčejné"&amp;12&amp;A</oddHeader>
    <oddFooter>&amp;C&amp;"Times New Roman,obyčejné"&amp;12Page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4" sqref="G4:G30"/>
    </sheetView>
  </sheetViews>
  <sheetFormatPr defaultColWidth="9.140625" defaultRowHeight="12.75"/>
  <cols>
    <col min="1" max="1" width="5.57421875" style="1" customWidth="1"/>
    <col min="2" max="2" width="17.140625" style="2" customWidth="1"/>
    <col min="3" max="3" width="25.57421875" style="2" customWidth="1"/>
    <col min="4" max="4" width="21.8515625" style="2" customWidth="1"/>
    <col min="5" max="5" width="10.140625" style="3" bestFit="1" customWidth="1"/>
    <col min="6" max="6" width="9.8515625" style="9" customWidth="1"/>
    <col min="7" max="7" width="6.7109375" style="4" bestFit="1" customWidth="1"/>
    <col min="8" max="8" width="0.2890625" style="11" customWidth="1"/>
    <col min="9" max="9" width="10.00390625" style="9" customWidth="1"/>
    <col min="10" max="248" width="10.00390625" style="2" customWidth="1"/>
    <col min="249" max="249" width="7.28125" style="2" customWidth="1"/>
    <col min="250" max="16384" width="28.28125" style="2" customWidth="1"/>
  </cols>
  <sheetData>
    <row r="1" ht="42.75" customHeight="1">
      <c r="B1" s="5" t="s">
        <v>0</v>
      </c>
    </row>
    <row r="2" spans="2:6" ht="18">
      <c r="B2" s="6" t="s">
        <v>1</v>
      </c>
      <c r="F2" s="10" t="s">
        <v>2</v>
      </c>
    </row>
    <row r="3" spans="1:5" ht="12.75">
      <c r="A3" s="13"/>
      <c r="B3" s="14"/>
      <c r="C3" s="15" t="s">
        <v>3</v>
      </c>
      <c r="D3" s="16">
        <f>COUNT(A:A)</f>
        <v>26</v>
      </c>
      <c r="E3" s="17"/>
    </row>
    <row r="4" spans="1:9" ht="15.75" customHeight="1" thickBot="1">
      <c r="A4" s="30" t="s">
        <v>4</v>
      </c>
      <c r="B4" s="30" t="s">
        <v>5</v>
      </c>
      <c r="C4" s="30"/>
      <c r="D4" s="30"/>
      <c r="E4" s="31"/>
      <c r="F4" s="32" t="s">
        <v>6</v>
      </c>
      <c r="G4" s="60" t="s">
        <v>7</v>
      </c>
      <c r="H4" s="33"/>
      <c r="I4" s="34" t="s">
        <v>103</v>
      </c>
    </row>
    <row r="5" spans="1:9" ht="12.75">
      <c r="A5" s="35">
        <v>1</v>
      </c>
      <c r="B5" s="36" t="s">
        <v>15</v>
      </c>
      <c r="C5" s="36" t="s">
        <v>109</v>
      </c>
      <c r="D5" s="36" t="s">
        <v>16</v>
      </c>
      <c r="E5" s="37">
        <v>28374</v>
      </c>
      <c r="F5" s="38">
        <v>0.0037152777777777774</v>
      </c>
      <c r="G5" s="61">
        <v>1</v>
      </c>
      <c r="H5" s="39"/>
      <c r="I5" s="38">
        <v>0.030173611111111113</v>
      </c>
    </row>
    <row r="6" spans="1:9" ht="12.75">
      <c r="A6" s="40">
        <v>6</v>
      </c>
      <c r="B6" s="41" t="s">
        <v>23</v>
      </c>
      <c r="C6" s="41" t="s">
        <v>55</v>
      </c>
      <c r="D6" s="41" t="s">
        <v>24</v>
      </c>
      <c r="E6" s="37">
        <v>30681</v>
      </c>
      <c r="F6" s="38">
        <v>0.004247685185185185</v>
      </c>
      <c r="G6" s="61">
        <v>2</v>
      </c>
      <c r="H6" s="39"/>
      <c r="I6" s="38">
        <v>0.03037037037037037</v>
      </c>
    </row>
    <row r="7" spans="1:9" ht="12.75">
      <c r="A7" s="40">
        <v>5</v>
      </c>
      <c r="B7" s="41" t="s">
        <v>21</v>
      </c>
      <c r="C7" s="41" t="s">
        <v>55</v>
      </c>
      <c r="D7" s="41" t="s">
        <v>22</v>
      </c>
      <c r="E7" s="37">
        <v>31855</v>
      </c>
      <c r="F7" s="38">
        <v>0.0042824074074074075</v>
      </c>
      <c r="G7" s="61">
        <v>3</v>
      </c>
      <c r="H7" s="39"/>
      <c r="I7" s="38">
        <v>0.030416666666666665</v>
      </c>
    </row>
    <row r="8" spans="1:9" ht="12.75">
      <c r="A8" s="40">
        <v>42</v>
      </c>
      <c r="B8" s="41" t="s">
        <v>57</v>
      </c>
      <c r="C8" s="41" t="s">
        <v>58</v>
      </c>
      <c r="D8" s="41" t="s">
        <v>59</v>
      </c>
      <c r="E8" s="37">
        <v>29463</v>
      </c>
      <c r="F8" s="38">
        <v>0.00369212962962963</v>
      </c>
      <c r="G8" s="61">
        <v>4</v>
      </c>
      <c r="H8" s="39"/>
      <c r="I8" s="38">
        <v>0.03096064814814815</v>
      </c>
    </row>
    <row r="9" spans="1:9" ht="12.75">
      <c r="A9" s="40">
        <v>37</v>
      </c>
      <c r="B9" s="41" t="s">
        <v>51</v>
      </c>
      <c r="C9" s="41" t="s">
        <v>52</v>
      </c>
      <c r="D9" s="41" t="s">
        <v>53</v>
      </c>
      <c r="E9" s="37">
        <v>31945</v>
      </c>
      <c r="F9" s="38">
        <v>0.004050925925925926</v>
      </c>
      <c r="G9" s="61">
        <v>5</v>
      </c>
      <c r="H9" s="39"/>
      <c r="I9" s="38">
        <v>0.033796296296296297</v>
      </c>
    </row>
    <row r="10" spans="1:9" ht="12.75">
      <c r="A10" s="40">
        <v>11</v>
      </c>
      <c r="B10" s="41" t="s">
        <v>32</v>
      </c>
      <c r="C10" s="41" t="s">
        <v>110</v>
      </c>
      <c r="D10" s="41" t="s">
        <v>33</v>
      </c>
      <c r="E10" s="37">
        <v>26894</v>
      </c>
      <c r="F10" s="38">
        <v>0.004236111111111111</v>
      </c>
      <c r="G10" s="61">
        <v>6</v>
      </c>
      <c r="H10" s="39"/>
      <c r="I10" s="38">
        <v>0.03487268518518519</v>
      </c>
    </row>
    <row r="11" spans="1:9" ht="12.75">
      <c r="A11" s="40">
        <v>41</v>
      </c>
      <c r="B11" s="41" t="s">
        <v>54</v>
      </c>
      <c r="C11" s="41" t="s">
        <v>55</v>
      </c>
      <c r="D11" s="41" t="s">
        <v>56</v>
      </c>
      <c r="E11" s="37">
        <v>27702</v>
      </c>
      <c r="F11" s="38">
        <v>0.004907407407407407</v>
      </c>
      <c r="G11" s="61">
        <v>7</v>
      </c>
      <c r="H11" s="39"/>
      <c r="I11" s="38">
        <v>0.0353587962962963</v>
      </c>
    </row>
    <row r="12" spans="1:9" ht="12.75">
      <c r="A12" s="40">
        <v>3</v>
      </c>
      <c r="B12" s="41" t="s">
        <v>17</v>
      </c>
      <c r="C12" s="41" t="s">
        <v>109</v>
      </c>
      <c r="D12" s="41" t="s">
        <v>18</v>
      </c>
      <c r="E12" s="37">
        <v>26825</v>
      </c>
      <c r="F12" s="38">
        <v>0.005416666666666667</v>
      </c>
      <c r="G12" s="61">
        <v>8</v>
      </c>
      <c r="H12" s="39"/>
      <c r="I12" s="38">
        <v>0.035694444444444445</v>
      </c>
    </row>
    <row r="13" spans="1:9" ht="12.75">
      <c r="A13" s="40">
        <v>46</v>
      </c>
      <c r="B13" s="41" t="s">
        <v>66</v>
      </c>
      <c r="C13" s="41" t="s">
        <v>67</v>
      </c>
      <c r="D13" s="41" t="s">
        <v>68</v>
      </c>
      <c r="E13" s="37">
        <v>31660</v>
      </c>
      <c r="F13" s="38">
        <v>0.004768518518518518</v>
      </c>
      <c r="G13" s="61">
        <v>9</v>
      </c>
      <c r="H13" s="39"/>
      <c r="I13" s="38">
        <v>0.03625</v>
      </c>
    </row>
    <row r="14" spans="1:9" ht="12.75">
      <c r="A14" s="40">
        <v>31</v>
      </c>
      <c r="B14" s="41" t="s">
        <v>47</v>
      </c>
      <c r="C14" s="41" t="s">
        <v>48</v>
      </c>
      <c r="D14" s="41" t="s">
        <v>49</v>
      </c>
      <c r="E14" s="37">
        <v>30570</v>
      </c>
      <c r="F14" s="38">
        <v>0.005104166666666667</v>
      </c>
      <c r="G14" s="61">
        <v>10</v>
      </c>
      <c r="H14" s="39"/>
      <c r="I14" s="38">
        <v>0.03630787037037037</v>
      </c>
    </row>
    <row r="15" spans="1:9" ht="12.75">
      <c r="A15" s="40">
        <v>30</v>
      </c>
      <c r="B15" s="42" t="s">
        <v>44</v>
      </c>
      <c r="C15" s="42" t="s">
        <v>45</v>
      </c>
      <c r="D15" s="41" t="s">
        <v>46</v>
      </c>
      <c r="E15" s="37">
        <v>31127</v>
      </c>
      <c r="F15" s="38">
        <v>0.005717592592592593</v>
      </c>
      <c r="G15" s="61">
        <v>11</v>
      </c>
      <c r="H15" s="39"/>
      <c r="I15" s="38">
        <v>0.03729166666666667</v>
      </c>
    </row>
    <row r="16" spans="1:9" ht="12.75">
      <c r="A16" s="40">
        <v>21</v>
      </c>
      <c r="B16" s="41" t="s">
        <v>42</v>
      </c>
      <c r="C16" s="41" t="s">
        <v>107</v>
      </c>
      <c r="D16" s="41" t="s">
        <v>43</v>
      </c>
      <c r="E16" s="37">
        <v>29179</v>
      </c>
      <c r="F16" s="38">
        <v>0.0051967592592592595</v>
      </c>
      <c r="G16" s="61">
        <v>12</v>
      </c>
      <c r="H16" s="39"/>
      <c r="I16" s="38">
        <v>0.03732638888888889</v>
      </c>
    </row>
    <row r="17" spans="1:9" ht="12.75">
      <c r="A17" s="40">
        <v>10</v>
      </c>
      <c r="B17" s="42" t="s">
        <v>30</v>
      </c>
      <c r="C17" s="41" t="s">
        <v>31</v>
      </c>
      <c r="D17" s="42" t="s">
        <v>31</v>
      </c>
      <c r="E17" s="37">
        <v>30513</v>
      </c>
      <c r="F17" s="43">
        <v>0.005636574074074074</v>
      </c>
      <c r="G17" s="61">
        <v>13</v>
      </c>
      <c r="H17" s="39"/>
      <c r="I17" s="38">
        <v>0.03921296296296296</v>
      </c>
    </row>
    <row r="18" spans="1:9" ht="12.75">
      <c r="A18" s="40">
        <v>44</v>
      </c>
      <c r="B18" s="41" t="s">
        <v>63</v>
      </c>
      <c r="C18" s="41" t="s">
        <v>61</v>
      </c>
      <c r="D18" s="41" t="s">
        <v>62</v>
      </c>
      <c r="E18" s="37">
        <v>29932</v>
      </c>
      <c r="F18" s="38">
        <v>0.006261574074074075</v>
      </c>
      <c r="G18" s="61">
        <v>14</v>
      </c>
      <c r="H18" s="39"/>
      <c r="I18" s="38">
        <v>0.03951388888888889</v>
      </c>
    </row>
    <row r="19" spans="1:9" ht="12.75">
      <c r="A19" s="40">
        <v>20</v>
      </c>
      <c r="B19" s="41" t="s">
        <v>40</v>
      </c>
      <c r="C19" s="41" t="s">
        <v>108</v>
      </c>
      <c r="D19" s="41" t="s">
        <v>41</v>
      </c>
      <c r="E19" s="37">
        <v>31085</v>
      </c>
      <c r="F19" s="38">
        <v>0.005</v>
      </c>
      <c r="G19" s="61">
        <v>15</v>
      </c>
      <c r="H19" s="39"/>
      <c r="I19" s="38">
        <v>0.040636574074074075</v>
      </c>
    </row>
    <row r="20" spans="1:9" ht="12.75">
      <c r="A20" s="40">
        <v>9</v>
      </c>
      <c r="B20" s="41" t="s">
        <v>28</v>
      </c>
      <c r="C20" s="41" t="s">
        <v>111</v>
      </c>
      <c r="D20" s="41" t="s">
        <v>29</v>
      </c>
      <c r="E20" s="37">
        <v>28079</v>
      </c>
      <c r="F20" s="38">
        <v>0.005787037037037038</v>
      </c>
      <c r="G20" s="61" t="s">
        <v>105</v>
      </c>
      <c r="H20" s="39"/>
      <c r="I20" s="38">
        <v>0.04079861111111111</v>
      </c>
    </row>
    <row r="21" spans="1:9" ht="12.75">
      <c r="A21" s="40">
        <v>45</v>
      </c>
      <c r="B21" s="41" t="s">
        <v>64</v>
      </c>
      <c r="C21" s="41" t="s">
        <v>65</v>
      </c>
      <c r="D21" s="41" t="s">
        <v>65</v>
      </c>
      <c r="E21" s="37">
        <v>27214</v>
      </c>
      <c r="F21" s="38">
        <v>0.005138888888888889</v>
      </c>
      <c r="G21" s="61" t="s">
        <v>105</v>
      </c>
      <c r="H21" s="39"/>
      <c r="I21" s="38">
        <v>0.04079861111111111</v>
      </c>
    </row>
    <row r="22" spans="1:9" ht="12.75">
      <c r="A22" s="40">
        <v>32</v>
      </c>
      <c r="B22" s="41" t="s">
        <v>50</v>
      </c>
      <c r="C22" s="41" t="s">
        <v>49</v>
      </c>
      <c r="D22" s="41" t="s">
        <v>49</v>
      </c>
      <c r="E22" s="37">
        <v>30830</v>
      </c>
      <c r="F22" s="38">
        <v>0.005659722222222222</v>
      </c>
      <c r="G22" s="61">
        <v>18</v>
      </c>
      <c r="H22" s="39"/>
      <c r="I22" s="38">
        <v>0.04224537037037037</v>
      </c>
    </row>
    <row r="23" spans="1:9" ht="12.75">
      <c r="A23" s="40">
        <v>19</v>
      </c>
      <c r="B23" s="41" t="s">
        <v>39</v>
      </c>
      <c r="C23" s="41" t="s">
        <v>37</v>
      </c>
      <c r="D23" s="41"/>
      <c r="E23" s="37">
        <v>29965</v>
      </c>
      <c r="F23" s="38">
        <v>0.005300925925925925</v>
      </c>
      <c r="G23" s="61" t="s">
        <v>106</v>
      </c>
      <c r="H23" s="39"/>
      <c r="I23" s="38">
        <v>0.04322916666666667</v>
      </c>
    </row>
    <row r="24" spans="1:9" ht="12.75">
      <c r="A24" s="40">
        <v>17</v>
      </c>
      <c r="B24" s="41" t="s">
        <v>36</v>
      </c>
      <c r="C24" s="41" t="s">
        <v>37</v>
      </c>
      <c r="D24" s="41"/>
      <c r="E24" s="37">
        <v>28051</v>
      </c>
      <c r="F24" s="38">
        <v>0.006631944444444445</v>
      </c>
      <c r="G24" s="61" t="s">
        <v>106</v>
      </c>
      <c r="H24" s="39"/>
      <c r="I24" s="38">
        <v>0.04322916666666667</v>
      </c>
    </row>
    <row r="25" spans="1:9" ht="12.75">
      <c r="A25" s="40">
        <v>4</v>
      </c>
      <c r="B25" s="41" t="s">
        <v>19</v>
      </c>
      <c r="C25" s="41" t="s">
        <v>109</v>
      </c>
      <c r="D25" s="41" t="s">
        <v>20</v>
      </c>
      <c r="E25" s="37">
        <v>29362</v>
      </c>
      <c r="F25" s="38">
        <v>0.005706018518518519</v>
      </c>
      <c r="G25" s="61">
        <v>21</v>
      </c>
      <c r="H25" s="39"/>
      <c r="I25" s="38">
        <v>0.043506944444444445</v>
      </c>
    </row>
    <row r="26" spans="1:9" ht="12.75">
      <c r="A26" s="40">
        <v>7</v>
      </c>
      <c r="B26" s="41" t="s">
        <v>25</v>
      </c>
      <c r="C26" s="41" t="s">
        <v>26</v>
      </c>
      <c r="D26" s="41" t="s">
        <v>27</v>
      </c>
      <c r="E26" s="37">
        <v>27036</v>
      </c>
      <c r="F26" s="38">
        <v>0.0066782407407407415</v>
      </c>
      <c r="G26" s="61">
        <v>22</v>
      </c>
      <c r="H26" s="39"/>
      <c r="I26" s="38">
        <v>0.048854166666666664</v>
      </c>
    </row>
    <row r="27" spans="1:9" ht="12.75">
      <c r="A27" s="40">
        <v>16</v>
      </c>
      <c r="B27" s="41" t="s">
        <v>34</v>
      </c>
      <c r="C27" s="41" t="s">
        <v>112</v>
      </c>
      <c r="D27" s="41" t="s">
        <v>35</v>
      </c>
      <c r="E27" s="37">
        <v>28305</v>
      </c>
      <c r="F27" s="38">
        <v>0.0046875</v>
      </c>
      <c r="G27" s="61">
        <v>23</v>
      </c>
      <c r="H27" s="39"/>
      <c r="I27" s="38">
        <v>0.04951388888888889</v>
      </c>
    </row>
    <row r="28" spans="1:9" ht="12.75">
      <c r="A28" s="40">
        <v>18</v>
      </c>
      <c r="B28" s="41" t="s">
        <v>38</v>
      </c>
      <c r="C28" s="41" t="s">
        <v>37</v>
      </c>
      <c r="D28" s="41"/>
      <c r="E28" s="37">
        <v>29305</v>
      </c>
      <c r="F28" s="38">
        <v>0.007314814814814815</v>
      </c>
      <c r="G28" s="61">
        <v>24</v>
      </c>
      <c r="H28" s="39"/>
      <c r="I28" s="38">
        <v>0.060069444444444446</v>
      </c>
    </row>
    <row r="29" spans="1:9" ht="12.75">
      <c r="A29" s="40">
        <v>47</v>
      </c>
      <c r="B29" s="41" t="s">
        <v>69</v>
      </c>
      <c r="C29" s="41" t="s">
        <v>70</v>
      </c>
      <c r="D29" s="41" t="s">
        <v>14</v>
      </c>
      <c r="E29" s="37">
        <v>28205</v>
      </c>
      <c r="F29" s="38">
        <v>0.007754629629629629</v>
      </c>
      <c r="G29" s="61">
        <v>25</v>
      </c>
      <c r="H29" s="39"/>
      <c r="I29" s="38">
        <v>0.0646875</v>
      </c>
    </row>
    <row r="30" spans="1:9" ht="12.75">
      <c r="A30" s="44">
        <v>43</v>
      </c>
      <c r="B30" s="45" t="s">
        <v>60</v>
      </c>
      <c r="C30" s="45" t="s">
        <v>61</v>
      </c>
      <c r="D30" s="45" t="s">
        <v>62</v>
      </c>
      <c r="E30" s="46">
        <v>29258</v>
      </c>
      <c r="F30" s="47">
        <v>0.006307870370370371</v>
      </c>
      <c r="G30" s="62" t="s">
        <v>104</v>
      </c>
      <c r="H30" s="48"/>
      <c r="I30" s="47" t="s">
        <v>104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Roman,obyčejné"&amp;12&amp;A</oddHeader>
    <oddFooter>&amp;C&amp;"Times New Roman,obyčejné"&amp;12Page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6">
      <selection activeCell="G4" sqref="G4:G20"/>
    </sheetView>
  </sheetViews>
  <sheetFormatPr defaultColWidth="9.140625" defaultRowHeight="12.75"/>
  <cols>
    <col min="1" max="1" width="5.57421875" style="1" customWidth="1"/>
    <col min="2" max="2" width="16.00390625" style="2" customWidth="1"/>
    <col min="3" max="3" width="28.8515625" style="2" customWidth="1"/>
    <col min="4" max="4" width="18.8515625" style="2" bestFit="1" customWidth="1"/>
    <col min="5" max="5" width="10.140625" style="3" bestFit="1" customWidth="1"/>
    <col min="6" max="6" width="9.8515625" style="9" customWidth="1"/>
    <col min="7" max="7" width="6.7109375" style="4" bestFit="1" customWidth="1"/>
    <col min="8" max="8" width="0.71875" style="11" customWidth="1"/>
    <col min="9" max="9" width="10.00390625" style="9" customWidth="1"/>
    <col min="10" max="248" width="10.00390625" style="2" customWidth="1"/>
    <col min="249" max="249" width="7.28125" style="2" customWidth="1"/>
    <col min="250" max="16384" width="28.28125" style="2" customWidth="1"/>
  </cols>
  <sheetData>
    <row r="1" ht="42.75" customHeight="1">
      <c r="B1" s="5" t="s">
        <v>0</v>
      </c>
    </row>
    <row r="2" spans="2:6" ht="18">
      <c r="B2" s="6" t="s">
        <v>1</v>
      </c>
      <c r="F2" s="10" t="s">
        <v>2</v>
      </c>
    </row>
    <row r="3" spans="1:5" ht="12.75">
      <c r="A3" s="13"/>
      <c r="B3" s="14"/>
      <c r="C3" s="15" t="s">
        <v>3</v>
      </c>
      <c r="D3" s="16">
        <f>COUNT(A:A)</f>
        <v>16</v>
      </c>
      <c r="E3" s="17"/>
    </row>
    <row r="4" spans="1:9" ht="15.75" customHeight="1" thickBot="1">
      <c r="A4" s="30" t="s">
        <v>4</v>
      </c>
      <c r="B4" s="30" t="s">
        <v>5</v>
      </c>
      <c r="C4" s="30"/>
      <c r="D4" s="30"/>
      <c r="E4" s="31"/>
      <c r="F4" s="32" t="s">
        <v>6</v>
      </c>
      <c r="G4" s="60" t="s">
        <v>7</v>
      </c>
      <c r="H4" s="33"/>
      <c r="I4" s="34" t="s">
        <v>103</v>
      </c>
    </row>
    <row r="5" spans="1:9" ht="12.75">
      <c r="A5" s="35">
        <v>28</v>
      </c>
      <c r="B5" s="36" t="s">
        <v>87</v>
      </c>
      <c r="C5" s="36" t="s">
        <v>113</v>
      </c>
      <c r="D5" s="36" t="s">
        <v>88</v>
      </c>
      <c r="E5" s="37">
        <v>25755</v>
      </c>
      <c r="F5" s="38">
        <v>0.00400462962962963</v>
      </c>
      <c r="G5" s="61">
        <v>1</v>
      </c>
      <c r="H5" s="39"/>
      <c r="I5" s="38">
        <v>0.0365625</v>
      </c>
    </row>
    <row r="6" spans="1:9" ht="12.75">
      <c r="A6" s="40">
        <v>14</v>
      </c>
      <c r="B6" s="41" t="s">
        <v>74</v>
      </c>
      <c r="C6" s="41" t="s">
        <v>109</v>
      </c>
      <c r="D6" s="41" t="s">
        <v>75</v>
      </c>
      <c r="E6" s="49">
        <v>1959</v>
      </c>
      <c r="F6" s="38">
        <v>0.006076388888888889</v>
      </c>
      <c r="G6" s="61">
        <v>2</v>
      </c>
      <c r="H6" s="39"/>
      <c r="I6" s="38">
        <v>0.03725694444444445</v>
      </c>
    </row>
    <row r="7" spans="1:9" ht="12.75">
      <c r="A7" s="40">
        <v>25</v>
      </c>
      <c r="B7" s="41" t="s">
        <v>80</v>
      </c>
      <c r="C7" s="50" t="s">
        <v>81</v>
      </c>
      <c r="D7" s="41" t="s">
        <v>82</v>
      </c>
      <c r="E7" s="37">
        <v>24067</v>
      </c>
      <c r="F7" s="38">
        <v>0.005671296296296296</v>
      </c>
      <c r="G7" s="61">
        <v>3</v>
      </c>
      <c r="H7" s="39"/>
      <c r="I7" s="38">
        <v>0.037986111111111116</v>
      </c>
    </row>
    <row r="8" spans="1:9" ht="12.75">
      <c r="A8" s="40">
        <v>36</v>
      </c>
      <c r="B8" s="41" t="s">
        <v>94</v>
      </c>
      <c r="C8" s="41" t="s">
        <v>95</v>
      </c>
      <c r="D8" s="41" t="s">
        <v>95</v>
      </c>
      <c r="E8" s="37">
        <v>22001</v>
      </c>
      <c r="F8" s="38">
        <v>0.005277777777777777</v>
      </c>
      <c r="G8" s="61">
        <v>4</v>
      </c>
      <c r="H8" s="39"/>
      <c r="I8" s="38">
        <v>0.03934027777777777</v>
      </c>
    </row>
    <row r="9" spans="1:9" ht="12.75">
      <c r="A9" s="40">
        <v>2</v>
      </c>
      <c r="B9" s="41" t="s">
        <v>15</v>
      </c>
      <c r="C9" s="41" t="s">
        <v>109</v>
      </c>
      <c r="D9" s="41" t="s">
        <v>16</v>
      </c>
      <c r="E9" s="37">
        <v>17753</v>
      </c>
      <c r="F9" s="38">
        <v>0.005474537037037037</v>
      </c>
      <c r="G9" s="61">
        <v>5</v>
      </c>
      <c r="H9" s="39"/>
      <c r="I9" s="38">
        <v>0.039375</v>
      </c>
    </row>
    <row r="10" spans="1:9" ht="12.75">
      <c r="A10" s="40">
        <v>12</v>
      </c>
      <c r="B10" s="41" t="s">
        <v>71</v>
      </c>
      <c r="C10" s="41" t="s">
        <v>109</v>
      </c>
      <c r="D10" s="41" t="s">
        <v>72</v>
      </c>
      <c r="E10" s="37">
        <v>21823</v>
      </c>
      <c r="F10" s="38">
        <v>0.007395833333333334</v>
      </c>
      <c r="G10" s="61">
        <v>6</v>
      </c>
      <c r="H10" s="39"/>
      <c r="I10" s="38">
        <v>0.04034722222222222</v>
      </c>
    </row>
    <row r="11" spans="1:9" ht="12.75">
      <c r="A11" s="40">
        <v>13</v>
      </c>
      <c r="B11" s="41" t="s">
        <v>73</v>
      </c>
      <c r="C11" s="41" t="s">
        <v>109</v>
      </c>
      <c r="D11" s="41" t="s">
        <v>72</v>
      </c>
      <c r="E11" s="37">
        <v>23479</v>
      </c>
      <c r="F11" s="38">
        <v>0.006145833333333333</v>
      </c>
      <c r="G11" s="61">
        <v>7</v>
      </c>
      <c r="H11" s="39"/>
      <c r="I11" s="38">
        <v>0.041990740740740745</v>
      </c>
    </row>
    <row r="12" spans="1:9" ht="12.75">
      <c r="A12" s="40">
        <v>33</v>
      </c>
      <c r="B12" s="41" t="s">
        <v>91</v>
      </c>
      <c r="C12" s="41" t="s">
        <v>92</v>
      </c>
      <c r="D12" s="41" t="s">
        <v>92</v>
      </c>
      <c r="E12" s="37">
        <v>25666</v>
      </c>
      <c r="F12" s="38">
        <v>0.005648148148148148</v>
      </c>
      <c r="G12" s="61">
        <v>8</v>
      </c>
      <c r="H12" s="39"/>
      <c r="I12" s="38">
        <v>0.042222222222222223</v>
      </c>
    </row>
    <row r="13" spans="1:9" ht="12.75">
      <c r="A13" s="40">
        <v>38</v>
      </c>
      <c r="B13" s="41" t="s">
        <v>96</v>
      </c>
      <c r="C13" s="41" t="s">
        <v>14</v>
      </c>
      <c r="D13" s="41" t="s">
        <v>14</v>
      </c>
      <c r="E13" s="37">
        <v>25939</v>
      </c>
      <c r="F13" s="38">
        <v>0.005717592592592593</v>
      </c>
      <c r="G13" s="61">
        <v>9</v>
      </c>
      <c r="H13" s="39"/>
      <c r="I13" s="38">
        <v>0.04255787037037037</v>
      </c>
    </row>
    <row r="14" spans="1:9" ht="12.75">
      <c r="A14" s="40">
        <v>15</v>
      </c>
      <c r="B14" s="41" t="s">
        <v>76</v>
      </c>
      <c r="C14" s="41" t="s">
        <v>77</v>
      </c>
      <c r="D14" s="41" t="s">
        <v>77</v>
      </c>
      <c r="E14" s="37">
        <v>25162</v>
      </c>
      <c r="F14" s="38">
        <v>0.007650462962962963</v>
      </c>
      <c r="G14" s="61">
        <v>10</v>
      </c>
      <c r="H14" s="39"/>
      <c r="I14" s="38">
        <v>0.04421296296296296</v>
      </c>
    </row>
    <row r="15" spans="1:9" ht="12.75">
      <c r="A15" s="40">
        <v>29</v>
      </c>
      <c r="B15" s="41" t="s">
        <v>89</v>
      </c>
      <c r="C15" s="41" t="s">
        <v>90</v>
      </c>
      <c r="D15" s="41" t="s">
        <v>90</v>
      </c>
      <c r="E15" s="37">
        <v>33753</v>
      </c>
      <c r="F15" s="38">
        <v>0.005277777777777777</v>
      </c>
      <c r="G15" s="61">
        <v>11</v>
      </c>
      <c r="H15" s="39"/>
      <c r="I15" s="38">
        <v>0.04539351851851852</v>
      </c>
    </row>
    <row r="16" spans="1:9" ht="12.75">
      <c r="A16" s="40">
        <v>27</v>
      </c>
      <c r="B16" s="41" t="s">
        <v>85</v>
      </c>
      <c r="C16" s="41" t="s">
        <v>86</v>
      </c>
      <c r="D16" s="41" t="s">
        <v>86</v>
      </c>
      <c r="E16" s="37">
        <v>21294</v>
      </c>
      <c r="F16" s="38">
        <v>0.006006944444444444</v>
      </c>
      <c r="G16" s="61">
        <v>12</v>
      </c>
      <c r="H16" s="39"/>
      <c r="I16" s="38">
        <v>0.045613425925925925</v>
      </c>
    </row>
    <row r="17" spans="1:9" ht="12.75">
      <c r="A17" s="40">
        <v>26</v>
      </c>
      <c r="B17" s="41" t="s">
        <v>83</v>
      </c>
      <c r="C17" s="41" t="s">
        <v>84</v>
      </c>
      <c r="D17" s="41" t="s">
        <v>84</v>
      </c>
      <c r="E17" s="51">
        <v>1964</v>
      </c>
      <c r="F17" s="38">
        <v>0.0060416666666666665</v>
      </c>
      <c r="G17" s="61">
        <v>13</v>
      </c>
      <c r="H17" s="39"/>
      <c r="I17" s="38">
        <v>0.047824074074074074</v>
      </c>
    </row>
    <row r="18" spans="1:9" ht="12.75">
      <c r="A18" s="40">
        <v>40</v>
      </c>
      <c r="B18" s="41" t="s">
        <v>97</v>
      </c>
      <c r="C18" s="41" t="s">
        <v>14</v>
      </c>
      <c r="D18" s="41" t="s">
        <v>14</v>
      </c>
      <c r="E18" s="37">
        <v>24424</v>
      </c>
      <c r="F18" s="38">
        <v>0.006296296296296296</v>
      </c>
      <c r="G18" s="61">
        <v>14</v>
      </c>
      <c r="H18" s="39"/>
      <c r="I18" s="38">
        <v>0.04894675925925926</v>
      </c>
    </row>
    <row r="19" spans="1:9" ht="12.75">
      <c r="A19" s="40">
        <v>35</v>
      </c>
      <c r="B19" s="41" t="s">
        <v>93</v>
      </c>
      <c r="C19" s="50" t="s">
        <v>114</v>
      </c>
      <c r="D19" s="41" t="s">
        <v>12</v>
      </c>
      <c r="E19" s="37">
        <v>21523</v>
      </c>
      <c r="F19" s="38">
        <v>0.006631944444444445</v>
      </c>
      <c r="G19" s="61">
        <v>15</v>
      </c>
      <c r="H19" s="39"/>
      <c r="I19" s="38">
        <v>0.049421296296296297</v>
      </c>
    </row>
    <row r="20" spans="1:9" ht="12.75">
      <c r="A20" s="44">
        <v>22</v>
      </c>
      <c r="B20" s="52" t="s">
        <v>78</v>
      </c>
      <c r="C20" s="53" t="s">
        <v>115</v>
      </c>
      <c r="D20" s="45" t="s">
        <v>79</v>
      </c>
      <c r="E20" s="46">
        <v>22321</v>
      </c>
      <c r="F20" s="47">
        <v>0.0071643518518518514</v>
      </c>
      <c r="G20" s="62">
        <v>16</v>
      </c>
      <c r="H20" s="48"/>
      <c r="I20" s="47">
        <v>0.05153935185185185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Roman,obyčejné"&amp;12&amp;A</oddHeader>
    <oddFooter>&amp;C&amp;"Times New Roman,obyčejné"&amp;12Page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O9" sqref="O9"/>
    </sheetView>
  </sheetViews>
  <sheetFormatPr defaultColWidth="9.140625" defaultRowHeight="12.75"/>
  <cols>
    <col min="1" max="1" width="5.57421875" style="1" customWidth="1"/>
    <col min="2" max="2" width="14.421875" style="2" customWidth="1"/>
    <col min="3" max="3" width="15.421875" style="2" customWidth="1"/>
    <col min="4" max="4" width="22.421875" style="2" bestFit="1" customWidth="1"/>
    <col min="5" max="5" width="9.140625" style="3" bestFit="1" customWidth="1"/>
    <col min="6" max="6" width="14.57421875" style="9" bestFit="1" customWidth="1"/>
    <col min="7" max="7" width="6.7109375" style="4" bestFit="1" customWidth="1"/>
    <col min="8" max="8" width="0.2890625" style="11" customWidth="1"/>
    <col min="9" max="9" width="10.00390625" style="9" customWidth="1"/>
    <col min="10" max="248" width="10.00390625" style="2" customWidth="1"/>
    <col min="249" max="249" width="7.28125" style="2" customWidth="1"/>
    <col min="250" max="16384" width="28.28125" style="2" customWidth="1"/>
  </cols>
  <sheetData>
    <row r="1" ht="42.75" customHeight="1">
      <c r="B1" s="5" t="s">
        <v>0</v>
      </c>
    </row>
    <row r="2" spans="2:6" ht="18">
      <c r="B2" s="6" t="s">
        <v>1</v>
      </c>
      <c r="F2" s="10" t="s">
        <v>2</v>
      </c>
    </row>
    <row r="3" spans="1:5" ht="13.5" thickBot="1">
      <c r="A3" s="13"/>
      <c r="B3" s="14"/>
      <c r="C3" s="15" t="s">
        <v>3</v>
      </c>
      <c r="D3" s="16">
        <f>COUNT(A:A)</f>
        <v>3</v>
      </c>
      <c r="E3" s="17"/>
    </row>
    <row r="4" spans="1:9" ht="15.75" customHeight="1" thickBot="1">
      <c r="A4" s="7" t="s">
        <v>4</v>
      </c>
      <c r="B4" s="7" t="s">
        <v>5</v>
      </c>
      <c r="C4" s="7"/>
      <c r="D4" s="7"/>
      <c r="E4" s="8"/>
      <c r="F4" s="18" t="s">
        <v>6</v>
      </c>
      <c r="G4" s="57" t="s">
        <v>7</v>
      </c>
      <c r="H4" s="12"/>
      <c r="I4" s="19" t="s">
        <v>103</v>
      </c>
    </row>
    <row r="5" spans="1:9" ht="13.5" thickBot="1">
      <c r="A5" s="24">
        <v>24</v>
      </c>
      <c r="B5" s="25" t="s">
        <v>99</v>
      </c>
      <c r="C5" s="25" t="s">
        <v>100</v>
      </c>
      <c r="D5" s="25" t="s">
        <v>84</v>
      </c>
      <c r="E5" s="54">
        <v>1991</v>
      </c>
      <c r="F5" s="23">
        <v>0.004386574074074074</v>
      </c>
      <c r="G5" s="58">
        <v>1</v>
      </c>
      <c r="H5" s="55"/>
      <c r="I5" s="23">
        <v>0.0419212962962963</v>
      </c>
    </row>
    <row r="6" spans="1:9" ht="12.75">
      <c r="A6" s="20">
        <v>8</v>
      </c>
      <c r="B6" s="21" t="s">
        <v>98</v>
      </c>
      <c r="C6" s="21" t="s">
        <v>111</v>
      </c>
      <c r="D6" s="21" t="s">
        <v>29</v>
      </c>
      <c r="E6" s="22">
        <v>28943</v>
      </c>
      <c r="F6" s="23">
        <v>0.007118055555555555</v>
      </c>
      <c r="G6" s="58">
        <f>RANK(F6,F5:F7)</f>
        <v>2</v>
      </c>
      <c r="H6" s="55"/>
      <c r="I6" s="23">
        <v>0.060069444444444446</v>
      </c>
    </row>
    <row r="7" spans="1:9" ht="13.5" thickBot="1">
      <c r="A7" s="26">
        <v>48</v>
      </c>
      <c r="B7" s="27" t="s">
        <v>101</v>
      </c>
      <c r="C7" s="27" t="s">
        <v>102</v>
      </c>
      <c r="D7" s="27" t="s">
        <v>102</v>
      </c>
      <c r="E7" s="28">
        <v>34502</v>
      </c>
      <c r="F7" s="29">
        <v>0.009375</v>
      </c>
      <c r="G7" s="59" t="s">
        <v>104</v>
      </c>
      <c r="H7" s="56"/>
      <c r="I7" s="29" t="s">
        <v>104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2"/>
  <headerFooter alignWithMargins="0">
    <oddHeader>&amp;C&amp;"Times New Roman,obyčejné"&amp;12&amp;A</oddHeader>
    <oddFooter>&amp;C&amp;"Times New Roman,obyčejné"&amp;12Page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RNDr. Hana Materová</cp:lastModifiedBy>
  <cp:lastPrinted>2008-06-07T14:00:36Z</cp:lastPrinted>
  <dcterms:created xsi:type="dcterms:W3CDTF">2008-06-07T00:45:38Z</dcterms:created>
  <dcterms:modified xsi:type="dcterms:W3CDTF">2008-06-12T07:49:39Z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-684075374</vt:i4>
  </property>
  <property fmtid="{D5CDD505-2E9C-101B-9397-08002B2CF9AE}" pid="3" name="_EmailSubject">
    <vt:lpwstr>prosba o výsledky</vt:lpwstr>
  </property>
  <property fmtid="{D5CDD505-2E9C-101B-9397-08002B2CF9AE}" pid="4" name="_AuthorEmail">
    <vt:lpwstr>Magda.Blahova@mesto-uh.cz</vt:lpwstr>
  </property>
  <property fmtid="{D5CDD505-2E9C-101B-9397-08002B2CF9AE}" pid="5" name="_AuthorEmailDisplayName">
    <vt:lpwstr>Blahová Magda</vt:lpwstr>
  </property>
</Properties>
</file>