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2" activeTab="0"/>
  </bookViews>
  <sheets>
    <sheet name="hlavní závod" sheetId="1" r:id="rId1"/>
    <sheet name="hl.závod podle kateg" sheetId="2" r:id="rId2"/>
    <sheet name="žáci+benj" sheetId="3" r:id="rId3"/>
  </sheets>
  <definedNames/>
  <calcPr fullCalcOnLoad="1"/>
</workbook>
</file>

<file path=xl/sharedStrings.xml><?xml version="1.0" encoding="utf-8"?>
<sst xmlns="http://schemas.openxmlformats.org/spreadsheetml/2006/main" count="1123" uniqueCount="228">
  <si>
    <t>Výsledky bez rozdílu kategorií</t>
  </si>
  <si>
    <t>Pořadí</t>
  </si>
  <si>
    <t>Celkový čas</t>
  </si>
  <si>
    <t>Odstup</t>
  </si>
  <si>
    <t>St. číslo</t>
  </si>
  <si>
    <t>Jméno</t>
  </si>
  <si>
    <t>Oddíl</t>
  </si>
  <si>
    <t>Stát</t>
  </si>
  <si>
    <t>Ročník</t>
  </si>
  <si>
    <t>Plavání</t>
  </si>
  <si>
    <t>Kolo</t>
  </si>
  <si>
    <t>Běh 1.okruh</t>
  </si>
  <si>
    <t>Běh 2.okruh</t>
  </si>
  <si>
    <t>Běh 3.okruh</t>
  </si>
  <si>
    <t xml:space="preserve"> </t>
  </si>
  <si>
    <t>Matera Tomáš</t>
  </si>
  <si>
    <t>Insportline Lipník n. Bečvou</t>
  </si>
  <si>
    <t>CZE</t>
  </si>
  <si>
    <t>M20</t>
  </si>
  <si>
    <t>Navařík Martin</t>
  </si>
  <si>
    <t>X-air Ostrava</t>
  </si>
  <si>
    <t>Pátek Miroslav</t>
  </si>
  <si>
    <t>TJ Loko Krnov</t>
  </si>
  <si>
    <t>M30</t>
  </si>
  <si>
    <t>Vrba Ivo</t>
  </si>
  <si>
    <t>Rocktechnik triatlon</t>
  </si>
  <si>
    <t>Marcinek Tomasz</t>
  </si>
  <si>
    <t xml:space="preserve">AZS AWF Katowice </t>
  </si>
  <si>
    <t>PL</t>
  </si>
  <si>
    <t>JM18</t>
  </si>
  <si>
    <t>Velička Aleš</t>
  </si>
  <si>
    <t>X-AIR Ostrava</t>
  </si>
  <si>
    <t>Zeman Marek</t>
  </si>
  <si>
    <t>SK Jiří Team</t>
  </si>
  <si>
    <t>Stonová Ttamara</t>
  </si>
  <si>
    <t>Ironman Sudoměř</t>
  </si>
  <si>
    <t>Z20</t>
  </si>
  <si>
    <t>Foltys Jiří</t>
  </si>
  <si>
    <t>Opava</t>
  </si>
  <si>
    <t>Ščerba Marek</t>
  </si>
  <si>
    <t>SK Skivelo Neslyšících</t>
  </si>
  <si>
    <t>M40</t>
  </si>
  <si>
    <t>Pokorný Radim</t>
  </si>
  <si>
    <t>Ostrava</t>
  </si>
  <si>
    <t>Šraibr Petr</t>
  </si>
  <si>
    <t>Roubalík Štěpán</t>
  </si>
  <si>
    <t>TRI Klub Loštice</t>
  </si>
  <si>
    <t>DM16</t>
  </si>
  <si>
    <t>Harvey Kevin</t>
  </si>
  <si>
    <t>Nový Jičín</t>
  </si>
  <si>
    <t>GB</t>
  </si>
  <si>
    <t>Szurek Slawek</t>
  </si>
  <si>
    <t>Rydultowe</t>
  </si>
  <si>
    <t>Palider Jan</t>
  </si>
  <si>
    <t>TK Ostrava</t>
  </si>
  <si>
    <t>Grycman Kazimierz</t>
  </si>
  <si>
    <t>Ciechovice</t>
  </si>
  <si>
    <t>Svěráková Dagmar</t>
  </si>
  <si>
    <t>Cyklo Adam</t>
  </si>
  <si>
    <t>Gočaltovský Lukáš</t>
  </si>
  <si>
    <t>Thietz Juergen</t>
  </si>
  <si>
    <t>BIke 2000 Ostrava</t>
  </si>
  <si>
    <t>GER</t>
  </si>
  <si>
    <t>Krusberský Vojta</t>
  </si>
  <si>
    <t>TK OStrava</t>
  </si>
  <si>
    <t>Hurník Pavel</t>
  </si>
  <si>
    <t>HO-FM</t>
  </si>
  <si>
    <t>Malčík Petr</t>
  </si>
  <si>
    <t>VZZ Ostrava</t>
  </si>
  <si>
    <t>Sufranowicz Jerzy</t>
  </si>
  <si>
    <t>Dabrowa Gornica</t>
  </si>
  <si>
    <t>M50</t>
  </si>
  <si>
    <t>Koudelka David</t>
  </si>
  <si>
    <t>VZS Ostrava</t>
  </si>
  <si>
    <t>Roubalík Radovan</t>
  </si>
  <si>
    <t>TRib Klub Loštice</t>
  </si>
  <si>
    <t>Rut Ondřej</t>
  </si>
  <si>
    <t>TKO OStrava</t>
  </si>
  <si>
    <t>Kaňa Miroslav</t>
  </si>
  <si>
    <t>Duko Rýmařov</t>
  </si>
  <si>
    <t>Klapka Vlastík</t>
  </si>
  <si>
    <t>MADT-Sport Klapka</t>
  </si>
  <si>
    <t>Sosna Tomáš</t>
  </si>
  <si>
    <t>SK JIří Team</t>
  </si>
  <si>
    <t>Opíchal Tomáš</t>
  </si>
  <si>
    <t>Sportcentrum Dolní Benešov</t>
  </si>
  <si>
    <t>Wegrzyk Stefan</t>
  </si>
  <si>
    <t>Wodzislaw</t>
  </si>
  <si>
    <t>Materová Lucie</t>
  </si>
  <si>
    <t>Insportline Lipník n/ Bečvou</t>
  </si>
  <si>
    <t>DW16</t>
  </si>
  <si>
    <t>Kořistka Tomáš</t>
  </si>
  <si>
    <t>Fialové kobry</t>
  </si>
  <si>
    <t>Filus Stanislaw</t>
  </si>
  <si>
    <t>Triatlon Dombrowa</t>
  </si>
  <si>
    <t>Konečná Alena</t>
  </si>
  <si>
    <t>CK Vlastibor Konečný</t>
  </si>
  <si>
    <t>Hudeček Martin</t>
  </si>
  <si>
    <t>X-Air Ostrava</t>
  </si>
  <si>
    <t>Király Alexander</t>
  </si>
  <si>
    <t>Poruba</t>
  </si>
  <si>
    <t>Janák Karel</t>
  </si>
  <si>
    <t>Titan Zlín</t>
  </si>
  <si>
    <t>Valošek Adam</t>
  </si>
  <si>
    <t>Albrechtice</t>
  </si>
  <si>
    <t xml:space="preserve">Kosowski Mariusz </t>
  </si>
  <si>
    <t xml:space="preserve">TKKF "Tri" Dąbrowa Górnicza </t>
  </si>
  <si>
    <t>Žarlok Zdeněk</t>
  </si>
  <si>
    <t>Vavřínek Pavel</t>
  </si>
  <si>
    <t>Dolní Benešov</t>
  </si>
  <si>
    <t>Kotas Pavel</t>
  </si>
  <si>
    <t>Frenštát p. Radhoštěm</t>
  </si>
  <si>
    <t>Tešnar Jiří</t>
  </si>
  <si>
    <t>Hlučín</t>
  </si>
  <si>
    <t>Čupera Petr</t>
  </si>
  <si>
    <t>Sivek Jan</t>
  </si>
  <si>
    <t>Dobroslavice</t>
  </si>
  <si>
    <t>Pigula Robin</t>
  </si>
  <si>
    <t>Jurczyk Krzysztow</t>
  </si>
  <si>
    <t>Dombrowa Gornica</t>
  </si>
  <si>
    <t>Míka Pavel</t>
  </si>
  <si>
    <t>Opíchalová Brigita</t>
  </si>
  <si>
    <t>SPortcentrum Dolní Benešov</t>
  </si>
  <si>
    <t>Lalík Michal</t>
  </si>
  <si>
    <t>Karviná</t>
  </si>
  <si>
    <t>Hanzlová Svatava</t>
  </si>
  <si>
    <t>Z40</t>
  </si>
  <si>
    <t>Navařík Pavel</t>
  </si>
  <si>
    <t>Rožnov p. Radhoště,</t>
  </si>
  <si>
    <t>Dědek Beskydský</t>
  </si>
  <si>
    <t>Bezdomovec</t>
  </si>
  <si>
    <t>M60</t>
  </si>
  <si>
    <t>Prausek Ondřej</t>
  </si>
  <si>
    <t>Materová Hana</t>
  </si>
  <si>
    <t>Puščizna Rostislav</t>
  </si>
  <si>
    <t>ZŠ Mánes Havířov</t>
  </si>
  <si>
    <t>DNF</t>
  </si>
  <si>
    <t>Krpec Lukáš</t>
  </si>
  <si>
    <t xml:space="preserve">- </t>
  </si>
  <si>
    <t>Kubaschek František</t>
  </si>
  <si>
    <t>Naivert Stanislav</t>
  </si>
  <si>
    <t>Pukovec Tomáš</t>
  </si>
  <si>
    <t>Insportline triatlon</t>
  </si>
  <si>
    <t>Tycar Roman</t>
  </si>
  <si>
    <t>-</t>
  </si>
  <si>
    <t>Ženy celkově</t>
  </si>
  <si>
    <t>Muži celkově</t>
  </si>
  <si>
    <t>Dorostenci 16-17 let, DM16</t>
  </si>
  <si>
    <t>Junioři 18-19 let, JM18</t>
  </si>
  <si>
    <t>Muži 20-29 let, M20</t>
  </si>
  <si>
    <t>Muži 30-39 let, M30</t>
  </si>
  <si>
    <t>Muži 40-49 let, M40</t>
  </si>
  <si>
    <t>Muži 50-59 let, M50</t>
  </si>
  <si>
    <t>Muži nad 60 let, M60</t>
  </si>
  <si>
    <t>Dorostenky 16-17 let, DW16</t>
  </si>
  <si>
    <t>Ženy 20-39 let, Z20</t>
  </si>
  <si>
    <t>Ženy nad 40 let, Z40</t>
  </si>
  <si>
    <t>Zpracováno aplikací TimeChip, kompletní výsledky na www.timechip.cz</t>
  </si>
  <si>
    <t>Ml. Žáci</t>
  </si>
  <si>
    <t xml:space="preserve">1. </t>
  </si>
  <si>
    <t>Neuman Marcin</t>
  </si>
  <si>
    <t>TKKF "Tri" Dąbrowa Górnicza</t>
  </si>
  <si>
    <t>2.</t>
  </si>
  <si>
    <t>Marcalík Adam</t>
  </si>
  <si>
    <t>Sk Jiří team</t>
  </si>
  <si>
    <t>St. Žáci</t>
  </si>
  <si>
    <t>1.</t>
  </si>
  <si>
    <t>Melichárek Martin</t>
  </si>
  <si>
    <t>Hurník Ondřej</t>
  </si>
  <si>
    <t xml:space="preserve">3. </t>
  </si>
  <si>
    <t>Vacula Michal</t>
  </si>
  <si>
    <t>DIDI Team</t>
  </si>
  <si>
    <t>Ml.Žačky</t>
  </si>
  <si>
    <t>Machačová Jana</t>
  </si>
  <si>
    <t>St. Žačky</t>
  </si>
  <si>
    <t>Paliderová Alena</t>
  </si>
  <si>
    <t>Příjmení a jméno</t>
  </si>
  <si>
    <t>ročník</t>
  </si>
  <si>
    <t>klub</t>
  </si>
  <si>
    <t>Fridrich Vilém</t>
  </si>
  <si>
    <t>Vavřínek Václav</t>
  </si>
  <si>
    <t>Opíchal Šimon</t>
  </si>
  <si>
    <t>4.</t>
  </si>
  <si>
    <t>Sufranowicz Tomasz</t>
  </si>
  <si>
    <t>TKKF Tri Dabrowa Górnicza</t>
  </si>
  <si>
    <t>5.</t>
  </si>
  <si>
    <t>Sněhotová Eliška</t>
  </si>
  <si>
    <t>poř</t>
  </si>
  <si>
    <t>Poř</t>
  </si>
  <si>
    <t>cíl</t>
  </si>
  <si>
    <t>Benjamínci</t>
  </si>
  <si>
    <t>plavání</t>
  </si>
  <si>
    <t>kolo</t>
  </si>
  <si>
    <t>300m</t>
  </si>
  <si>
    <t>čas plav</t>
  </si>
  <si>
    <t xml:space="preserve">čas kolo </t>
  </si>
  <si>
    <t>čas po kole</t>
  </si>
  <si>
    <t>čas běh</t>
  </si>
  <si>
    <t>žáci všichni</t>
  </si>
  <si>
    <t>celk.čas</t>
  </si>
  <si>
    <t>TKKF Tri Dąbrowa Gór.</t>
  </si>
  <si>
    <t>10km</t>
  </si>
  <si>
    <t>st.č.</t>
  </si>
  <si>
    <t>Sport Centrum D.Benešov</t>
  </si>
  <si>
    <t>běh</t>
  </si>
  <si>
    <t>1,2 km</t>
  </si>
  <si>
    <t>2,4 km</t>
  </si>
  <si>
    <t>Pevner Tomáš</t>
  </si>
  <si>
    <t>Buzová</t>
  </si>
  <si>
    <t>80 m</t>
  </si>
  <si>
    <t>Běh celkem</t>
  </si>
  <si>
    <t xml:space="preserve">TKKF Tri Dąbrowa Górnicza </t>
  </si>
  <si>
    <t>SPortcentrum D. Benešov</t>
  </si>
  <si>
    <t>Insportline Lipník n.Bečvou</t>
  </si>
  <si>
    <t>Kateg</t>
  </si>
  <si>
    <t>Celk. čas</t>
  </si>
  <si>
    <t>Sportcentrum D. Benešov</t>
  </si>
  <si>
    <t>Roč.</t>
  </si>
  <si>
    <t>Běh pořadí</t>
  </si>
  <si>
    <t>Kolo pořadí</t>
  </si>
  <si>
    <t>Plavání pořadí</t>
  </si>
  <si>
    <t>Triatlon - Velká cena Ostravy 21.6.2009 - výsledky</t>
  </si>
  <si>
    <t>časy budou doplněny</t>
  </si>
  <si>
    <t>Štafety</t>
  </si>
  <si>
    <t>Název</t>
  </si>
  <si>
    <t>Naše holky</t>
  </si>
  <si>
    <t>ST</t>
  </si>
  <si>
    <t>3 Naše holky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</si>
</sst>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8">
    <font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medium"/>
      <top style="medium"/>
      <bottom style="dashed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/>
      <right style="medium"/>
      <top style="dashed"/>
      <bottom style="dashed"/>
    </border>
    <border>
      <left style="dotted"/>
      <right style="medium"/>
      <top style="dashed"/>
      <bottom style="medium"/>
    </border>
    <border>
      <left style="dotted"/>
      <right style="medium"/>
      <top>
        <color indexed="63"/>
      </top>
      <bottom style="dashed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4" fillId="0" borderId="42" xfId="0" applyNumberFormat="1" applyFont="1" applyBorder="1" applyAlignment="1">
      <alignment/>
    </xf>
    <xf numFmtId="164" fontId="4" fillId="0" borderId="40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workbookViewId="0" topLeftCell="A52">
      <selection activeCell="F69" sqref="F69"/>
    </sheetView>
  </sheetViews>
  <sheetFormatPr defaultColWidth="9.140625" defaultRowHeight="12.75"/>
  <cols>
    <col min="1" max="1" width="5.421875" style="14" customWidth="1"/>
    <col min="2" max="2" width="7.57421875" style="14" customWidth="1"/>
    <col min="3" max="3" width="7.00390625" style="14" customWidth="1"/>
    <col min="4" max="4" width="4.00390625" style="14" customWidth="1"/>
    <col min="5" max="5" width="15.00390625" style="14" customWidth="1"/>
    <col min="6" max="6" width="19.57421875" style="14" customWidth="1"/>
    <col min="7" max="7" width="4.57421875" style="14" customWidth="1"/>
    <col min="8" max="8" width="5.140625" style="14" customWidth="1"/>
    <col min="9" max="9" width="5.00390625" style="14" customWidth="1"/>
    <col min="10" max="10" width="7.8515625" style="14" customWidth="1"/>
    <col min="11" max="11" width="5.8515625" style="14" customWidth="1"/>
    <col min="12" max="12" width="7.28125" style="14" customWidth="1"/>
    <col min="13" max="13" width="5.7109375" style="14" customWidth="1"/>
    <col min="14" max="14" width="8.00390625" style="14" customWidth="1"/>
    <col min="15" max="15" width="7.8515625" style="14" customWidth="1"/>
    <col min="16" max="16" width="7.7109375" style="14" customWidth="1"/>
    <col min="17" max="17" width="7.28125" style="14" customWidth="1"/>
    <col min="18" max="18" width="5.421875" style="14" customWidth="1"/>
    <col min="19" max="16384" width="11.57421875" style="14" customWidth="1"/>
  </cols>
  <sheetData>
    <row r="1" spans="1:11" ht="11.25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7" ht="12" thickBot="1">
      <c r="A2" s="36" t="s">
        <v>0</v>
      </c>
      <c r="B2" s="36"/>
      <c r="C2" s="36"/>
      <c r="D2" s="3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ht="34.5" thickBot="1">
      <c r="A3" s="37" t="s">
        <v>1</v>
      </c>
      <c r="B3" s="38" t="s">
        <v>215</v>
      </c>
      <c r="C3" s="38" t="s">
        <v>3</v>
      </c>
      <c r="D3" s="38" t="s">
        <v>4</v>
      </c>
      <c r="E3" s="38" t="s">
        <v>5</v>
      </c>
      <c r="F3" s="39" t="s">
        <v>6</v>
      </c>
      <c r="G3" s="38" t="s">
        <v>7</v>
      </c>
      <c r="H3" s="39" t="s">
        <v>217</v>
      </c>
      <c r="I3" s="40" t="s">
        <v>214</v>
      </c>
      <c r="J3" s="22" t="s">
        <v>9</v>
      </c>
      <c r="K3" s="23" t="s">
        <v>220</v>
      </c>
      <c r="L3" s="22" t="s">
        <v>10</v>
      </c>
      <c r="M3" s="23" t="s">
        <v>219</v>
      </c>
      <c r="N3" s="41" t="s">
        <v>11</v>
      </c>
      <c r="O3" s="38" t="s">
        <v>12</v>
      </c>
      <c r="P3" s="40" t="s">
        <v>13</v>
      </c>
      <c r="Q3" s="22" t="s">
        <v>210</v>
      </c>
      <c r="R3" s="23" t="s">
        <v>218</v>
      </c>
    </row>
    <row r="4" spans="1:18" ht="11.25">
      <c r="A4" s="42">
        <v>1</v>
      </c>
      <c r="B4" s="43">
        <v>0.0490625</v>
      </c>
      <c r="C4" s="44" t="s">
        <v>14</v>
      </c>
      <c r="D4" s="44">
        <v>34</v>
      </c>
      <c r="E4" s="44" t="s">
        <v>15</v>
      </c>
      <c r="F4" s="44" t="s">
        <v>213</v>
      </c>
      <c r="G4" s="44" t="s">
        <v>17</v>
      </c>
      <c r="H4" s="44">
        <v>1989</v>
      </c>
      <c r="I4" s="45" t="s">
        <v>18</v>
      </c>
      <c r="J4" s="46">
        <v>0.005891203703703703</v>
      </c>
      <c r="K4" s="47">
        <f aca="true" t="shared" si="0" ref="K4:K67">RANK(J4,$J$4:$J$67,1)</f>
        <v>3</v>
      </c>
      <c r="L4" s="46">
        <v>0.029421296296296296</v>
      </c>
      <c r="M4" s="47">
        <f>RANK(L4,$L$4:$L$64,1)</f>
        <v>1</v>
      </c>
      <c r="N4" s="48">
        <v>0.004641203703703704</v>
      </c>
      <c r="O4" s="43">
        <v>0.004502314814814815</v>
      </c>
      <c r="P4" s="49">
        <v>0.004606481481481481</v>
      </c>
      <c r="Q4" s="21">
        <f>SUM(N4:P4)</f>
        <v>0.013750000000000002</v>
      </c>
      <c r="R4" s="50">
        <f>RANK(Q4,$Q$4:$Q$62,1)</f>
        <v>2</v>
      </c>
    </row>
    <row r="5" spans="1:18" ht="11.25">
      <c r="A5" s="51">
        <v>2</v>
      </c>
      <c r="B5" s="34">
        <v>0.0505787037037037</v>
      </c>
      <c r="C5" s="34">
        <v>0.0015162037037037036</v>
      </c>
      <c r="D5" s="33">
        <v>57</v>
      </c>
      <c r="E5" s="33" t="s">
        <v>19</v>
      </c>
      <c r="F5" s="33" t="s">
        <v>20</v>
      </c>
      <c r="G5" s="33" t="s">
        <v>17</v>
      </c>
      <c r="H5" s="33">
        <v>1982</v>
      </c>
      <c r="I5" s="52" t="s">
        <v>18</v>
      </c>
      <c r="J5" s="53">
        <v>0.006168981481481481</v>
      </c>
      <c r="K5" s="54">
        <f t="shared" si="0"/>
        <v>6</v>
      </c>
      <c r="L5" s="53">
        <v>0.03042824074074074</v>
      </c>
      <c r="M5" s="54">
        <f aca="true" t="shared" si="1" ref="M5:M64">RANK(L5,$L$4:$L$64,1)</f>
        <v>5</v>
      </c>
      <c r="N5" s="55">
        <v>0.004803240740740741</v>
      </c>
      <c r="O5" s="34">
        <v>0.0046875</v>
      </c>
      <c r="P5" s="56">
        <v>0.0044907407407407405</v>
      </c>
      <c r="Q5" s="19">
        <f aca="true" t="shared" si="2" ref="Q5:Q61">SUM(N5:P5)</f>
        <v>0.01398148148148148</v>
      </c>
      <c r="R5" s="57">
        <f aca="true" t="shared" si="3" ref="R5:R62">RANK(Q5,$Q$4:$Q$62,1)</f>
        <v>3</v>
      </c>
    </row>
    <row r="6" spans="1:18" ht="11.25">
      <c r="A6" s="51">
        <v>3</v>
      </c>
      <c r="B6" s="34">
        <v>0.050625</v>
      </c>
      <c r="C6" s="34">
        <v>0.0015625</v>
      </c>
      <c r="D6" s="33">
        <v>26</v>
      </c>
      <c r="E6" s="33" t="s">
        <v>21</v>
      </c>
      <c r="F6" s="33" t="s">
        <v>22</v>
      </c>
      <c r="G6" s="33" t="s">
        <v>17</v>
      </c>
      <c r="H6" s="33">
        <v>1976</v>
      </c>
      <c r="I6" s="52" t="s">
        <v>23</v>
      </c>
      <c r="J6" s="53">
        <v>0.006296296296296296</v>
      </c>
      <c r="K6" s="54">
        <f t="shared" si="0"/>
        <v>7</v>
      </c>
      <c r="L6" s="53">
        <v>0.0303125</v>
      </c>
      <c r="M6" s="54">
        <f t="shared" si="1"/>
        <v>4</v>
      </c>
      <c r="N6" s="55">
        <v>0.004872685185185185</v>
      </c>
      <c r="O6" s="34">
        <v>0.004629629629629629</v>
      </c>
      <c r="P6" s="56">
        <v>0.0045138888888888885</v>
      </c>
      <c r="Q6" s="19">
        <f t="shared" si="2"/>
        <v>0.014016203703703703</v>
      </c>
      <c r="R6" s="57">
        <f t="shared" si="3"/>
        <v>4</v>
      </c>
    </row>
    <row r="7" spans="1:18" ht="11.25">
      <c r="A7" s="51">
        <v>4</v>
      </c>
      <c r="B7" s="34">
        <v>0.05087962962962963</v>
      </c>
      <c r="C7" s="34">
        <v>0.0018171296296296295</v>
      </c>
      <c r="D7" s="33">
        <v>69</v>
      </c>
      <c r="E7" s="33" t="s">
        <v>24</v>
      </c>
      <c r="F7" s="33" t="s">
        <v>25</v>
      </c>
      <c r="G7" s="33" t="s">
        <v>17</v>
      </c>
      <c r="H7" s="33">
        <v>1980</v>
      </c>
      <c r="I7" s="52" t="s">
        <v>18</v>
      </c>
      <c r="J7" s="53">
        <v>0.006400462962962963</v>
      </c>
      <c r="K7" s="54">
        <f t="shared" si="0"/>
        <v>9</v>
      </c>
      <c r="L7" s="53">
        <v>0.03017361111111111</v>
      </c>
      <c r="M7" s="54">
        <f t="shared" si="1"/>
        <v>2</v>
      </c>
      <c r="N7" s="55">
        <v>0.004907407407407407</v>
      </c>
      <c r="O7" s="34">
        <v>0.004629629629629629</v>
      </c>
      <c r="P7" s="56">
        <v>0.004768518518518518</v>
      </c>
      <c r="Q7" s="19">
        <f t="shared" si="2"/>
        <v>0.014305555555555554</v>
      </c>
      <c r="R7" s="57">
        <f t="shared" si="3"/>
        <v>5</v>
      </c>
    </row>
    <row r="8" spans="1:18" ht="11.25">
      <c r="A8" s="51">
        <v>5</v>
      </c>
      <c r="B8" s="34">
        <v>0.05111111111111111</v>
      </c>
      <c r="C8" s="34">
        <v>0.002048611111111111</v>
      </c>
      <c r="D8" s="33">
        <v>17</v>
      </c>
      <c r="E8" s="33" t="s">
        <v>26</v>
      </c>
      <c r="F8" s="33" t="s">
        <v>27</v>
      </c>
      <c r="G8" s="33" t="s">
        <v>28</v>
      </c>
      <c r="H8" s="33">
        <v>1991</v>
      </c>
      <c r="I8" s="52" t="s">
        <v>29</v>
      </c>
      <c r="J8" s="53">
        <v>0.005208333333333333</v>
      </c>
      <c r="K8" s="54">
        <f t="shared" si="0"/>
        <v>1</v>
      </c>
      <c r="L8" s="53">
        <v>0.031377314814814816</v>
      </c>
      <c r="M8" s="54">
        <f t="shared" si="1"/>
        <v>12</v>
      </c>
      <c r="N8" s="55">
        <v>0.005092592592592592</v>
      </c>
      <c r="O8" s="34">
        <v>0.004814814814814814</v>
      </c>
      <c r="P8" s="56">
        <v>0.004618055555555555</v>
      </c>
      <c r="Q8" s="19">
        <f t="shared" si="2"/>
        <v>0.014525462962962962</v>
      </c>
      <c r="R8" s="57">
        <f t="shared" si="3"/>
        <v>7</v>
      </c>
    </row>
    <row r="9" spans="1:18" ht="11.25">
      <c r="A9" s="51">
        <v>6</v>
      </c>
      <c r="B9" s="34">
        <v>0.05116898148148148</v>
      </c>
      <c r="C9" s="34">
        <v>0.0021064814814814813</v>
      </c>
      <c r="D9" s="33">
        <v>50</v>
      </c>
      <c r="E9" s="33" t="s">
        <v>30</v>
      </c>
      <c r="F9" s="33" t="s">
        <v>31</v>
      </c>
      <c r="G9" s="33" t="s">
        <v>17</v>
      </c>
      <c r="H9" s="33">
        <v>1973</v>
      </c>
      <c r="I9" s="52" t="s">
        <v>23</v>
      </c>
      <c r="J9" s="53">
        <v>0.006736111111111111</v>
      </c>
      <c r="K9" s="54">
        <f t="shared" si="0"/>
        <v>16</v>
      </c>
      <c r="L9" s="53">
        <v>0.030810185185185184</v>
      </c>
      <c r="M9" s="54">
        <f t="shared" si="1"/>
        <v>8</v>
      </c>
      <c r="N9" s="55">
        <v>0.004594907407407407</v>
      </c>
      <c r="O9" s="34">
        <v>0.0044675925925925924</v>
      </c>
      <c r="P9" s="56">
        <v>0.004560185185185185</v>
      </c>
      <c r="Q9" s="19">
        <f t="shared" si="2"/>
        <v>0.013622685185185186</v>
      </c>
      <c r="R9" s="57">
        <f t="shared" si="3"/>
        <v>1</v>
      </c>
    </row>
    <row r="10" spans="1:18" ht="11.25">
      <c r="A10" s="51">
        <v>7</v>
      </c>
      <c r="B10" s="34">
        <v>0.052037037037037034</v>
      </c>
      <c r="C10" s="34">
        <v>0.002974537037037037</v>
      </c>
      <c r="D10" s="33">
        <v>71</v>
      </c>
      <c r="E10" s="33" t="s">
        <v>32</v>
      </c>
      <c r="F10" s="33" t="s">
        <v>33</v>
      </c>
      <c r="G10" s="33" t="s">
        <v>17</v>
      </c>
      <c r="H10" s="33">
        <v>1987</v>
      </c>
      <c r="I10" s="52" t="s">
        <v>18</v>
      </c>
      <c r="J10" s="53">
        <v>0.0069560185185185185</v>
      </c>
      <c r="K10" s="54">
        <f t="shared" si="0"/>
        <v>18</v>
      </c>
      <c r="L10" s="53">
        <v>0.03071759259259259</v>
      </c>
      <c r="M10" s="54">
        <f t="shared" si="1"/>
        <v>7</v>
      </c>
      <c r="N10" s="55">
        <v>0.004768518518518518</v>
      </c>
      <c r="O10" s="34">
        <v>0.004837962962962962</v>
      </c>
      <c r="P10" s="56">
        <v>0.004756944444444444</v>
      </c>
      <c r="Q10" s="19">
        <f t="shared" si="2"/>
        <v>0.014363425925925924</v>
      </c>
      <c r="R10" s="57">
        <f t="shared" si="3"/>
        <v>6</v>
      </c>
    </row>
    <row r="11" spans="1:18" ht="11.25">
      <c r="A11" s="51">
        <v>8</v>
      </c>
      <c r="B11" s="34">
        <v>0.05277777777777778</v>
      </c>
      <c r="C11" s="34">
        <v>0.0037152777777777774</v>
      </c>
      <c r="D11" s="33">
        <v>52</v>
      </c>
      <c r="E11" s="33" t="s">
        <v>34</v>
      </c>
      <c r="F11" s="33" t="s">
        <v>35</v>
      </c>
      <c r="G11" s="33" t="s">
        <v>17</v>
      </c>
      <c r="H11" s="33">
        <v>1984</v>
      </c>
      <c r="I11" s="52" t="s">
        <v>36</v>
      </c>
      <c r="J11" s="53">
        <v>0.005300925925925926</v>
      </c>
      <c r="K11" s="54">
        <f t="shared" si="0"/>
        <v>2</v>
      </c>
      <c r="L11" s="53">
        <v>0.03221064814814815</v>
      </c>
      <c r="M11" s="54">
        <f t="shared" si="1"/>
        <v>18</v>
      </c>
      <c r="N11" s="55">
        <v>0.004953703703703703</v>
      </c>
      <c r="O11" s="34">
        <v>0.005127314814814815</v>
      </c>
      <c r="P11" s="56">
        <v>0.005185185185185185</v>
      </c>
      <c r="Q11" s="19">
        <f t="shared" si="2"/>
        <v>0.015266203703703702</v>
      </c>
      <c r="R11" s="57">
        <f t="shared" si="3"/>
        <v>13</v>
      </c>
    </row>
    <row r="12" spans="1:18" ht="11.25">
      <c r="A12" s="51">
        <v>9</v>
      </c>
      <c r="B12" s="34">
        <v>0.053425925925925925</v>
      </c>
      <c r="C12" s="34">
        <v>0.004363425925925926</v>
      </c>
      <c r="D12" s="33">
        <v>46</v>
      </c>
      <c r="E12" s="33" t="s">
        <v>37</v>
      </c>
      <c r="F12" s="33" t="s">
        <v>38</v>
      </c>
      <c r="G12" s="33" t="s">
        <v>17</v>
      </c>
      <c r="H12" s="33">
        <v>1976</v>
      </c>
      <c r="I12" s="52" t="s">
        <v>23</v>
      </c>
      <c r="J12" s="53">
        <v>0.007488425925925925</v>
      </c>
      <c r="K12" s="54">
        <f t="shared" si="0"/>
        <v>32</v>
      </c>
      <c r="L12" s="53">
        <v>0.030208333333333334</v>
      </c>
      <c r="M12" s="54">
        <f t="shared" si="1"/>
        <v>3</v>
      </c>
      <c r="N12" s="55">
        <v>0.00537037037037037</v>
      </c>
      <c r="O12" s="34">
        <v>0.005150462962962963</v>
      </c>
      <c r="P12" s="56">
        <v>0.005208333333333333</v>
      </c>
      <c r="Q12" s="19">
        <f t="shared" si="2"/>
        <v>0.015729166666666666</v>
      </c>
      <c r="R12" s="57">
        <f t="shared" si="3"/>
        <v>15</v>
      </c>
    </row>
    <row r="13" spans="1:18" ht="11.25">
      <c r="A13" s="51">
        <v>10</v>
      </c>
      <c r="B13" s="34">
        <v>0.05353009259259259</v>
      </c>
      <c r="C13" s="34">
        <v>0.0044675925925925924</v>
      </c>
      <c r="D13" s="33">
        <v>73</v>
      </c>
      <c r="E13" s="33" t="s">
        <v>39</v>
      </c>
      <c r="F13" s="33" t="s">
        <v>40</v>
      </c>
      <c r="G13" s="33" t="s">
        <v>17</v>
      </c>
      <c r="H13" s="33">
        <v>1969</v>
      </c>
      <c r="I13" s="52" t="s">
        <v>41</v>
      </c>
      <c r="J13" s="53">
        <v>0.007013888888888889</v>
      </c>
      <c r="K13" s="54">
        <f t="shared" si="0"/>
        <v>20</v>
      </c>
      <c r="L13" s="53">
        <v>0.030706018518518518</v>
      </c>
      <c r="M13" s="54">
        <f t="shared" si="1"/>
        <v>6</v>
      </c>
      <c r="N13" s="55">
        <v>0.0054745370370370364</v>
      </c>
      <c r="O13" s="34">
        <v>0.005208333333333333</v>
      </c>
      <c r="P13" s="56">
        <v>0.005127314814814815</v>
      </c>
      <c r="Q13" s="19">
        <f t="shared" si="2"/>
        <v>0.015810185185185184</v>
      </c>
      <c r="R13" s="57">
        <f t="shared" si="3"/>
        <v>16</v>
      </c>
    </row>
    <row r="14" spans="1:18" ht="11.25">
      <c r="A14" s="51">
        <v>11</v>
      </c>
      <c r="B14" s="34">
        <v>0.053634259259259257</v>
      </c>
      <c r="C14" s="34">
        <v>0.004571759259259259</v>
      </c>
      <c r="D14" s="33">
        <v>28</v>
      </c>
      <c r="E14" s="33" t="s">
        <v>42</v>
      </c>
      <c r="F14" s="33" t="s">
        <v>43</v>
      </c>
      <c r="G14" s="33" t="s">
        <v>17</v>
      </c>
      <c r="H14" s="33">
        <v>1971</v>
      </c>
      <c r="I14" s="52" t="s">
        <v>23</v>
      </c>
      <c r="J14" s="53">
        <v>0.006655092592592593</v>
      </c>
      <c r="K14" s="54">
        <f t="shared" si="0"/>
        <v>14</v>
      </c>
      <c r="L14" s="53">
        <v>0.031018518518518518</v>
      </c>
      <c r="M14" s="54">
        <f t="shared" si="1"/>
        <v>9</v>
      </c>
      <c r="N14" s="55">
        <v>0.0054745370370370364</v>
      </c>
      <c r="O14" s="34">
        <v>0.005277777777777778</v>
      </c>
      <c r="P14" s="56">
        <v>0.005208333333333333</v>
      </c>
      <c r="Q14" s="19">
        <f t="shared" si="2"/>
        <v>0.015960648148148147</v>
      </c>
      <c r="R14" s="57">
        <f t="shared" si="3"/>
        <v>20</v>
      </c>
    </row>
    <row r="15" spans="1:18" ht="11.25">
      <c r="A15" s="51">
        <v>12</v>
      </c>
      <c r="B15" s="34">
        <v>0.05399305555555555</v>
      </c>
      <c r="C15" s="34">
        <v>0.004930555555555555</v>
      </c>
      <c r="D15" s="33">
        <v>27</v>
      </c>
      <c r="E15" s="33" t="s">
        <v>44</v>
      </c>
      <c r="F15" s="33" t="s">
        <v>22</v>
      </c>
      <c r="G15" s="33" t="s">
        <v>17</v>
      </c>
      <c r="H15" s="33">
        <v>1981</v>
      </c>
      <c r="I15" s="52" t="s">
        <v>18</v>
      </c>
      <c r="J15" s="53">
        <v>0.006643518518518518</v>
      </c>
      <c r="K15" s="54">
        <f t="shared" si="0"/>
        <v>13</v>
      </c>
      <c r="L15" s="53">
        <v>0.031134259259259257</v>
      </c>
      <c r="M15" s="54">
        <f t="shared" si="1"/>
        <v>10</v>
      </c>
      <c r="N15" s="55">
        <v>0.005532407407407407</v>
      </c>
      <c r="O15" s="34">
        <v>0.0053356481481481475</v>
      </c>
      <c r="P15" s="56">
        <v>0.005347222222222222</v>
      </c>
      <c r="Q15" s="19">
        <f t="shared" si="2"/>
        <v>0.016215277777777776</v>
      </c>
      <c r="R15" s="57">
        <f t="shared" si="3"/>
        <v>24</v>
      </c>
    </row>
    <row r="16" spans="1:18" ht="11.25">
      <c r="A16" s="51">
        <v>13</v>
      </c>
      <c r="B16" s="34">
        <v>0.0543287037037037</v>
      </c>
      <c r="C16" s="34">
        <v>0.0052662037037037035</v>
      </c>
      <c r="D16" s="33">
        <v>30</v>
      </c>
      <c r="E16" s="33" t="s">
        <v>45</v>
      </c>
      <c r="F16" s="33" t="s">
        <v>46</v>
      </c>
      <c r="G16" s="33" t="s">
        <v>17</v>
      </c>
      <c r="H16" s="33">
        <v>1993</v>
      </c>
      <c r="I16" s="52" t="s">
        <v>47</v>
      </c>
      <c r="J16" s="53">
        <v>0.006574074074074073</v>
      </c>
      <c r="K16" s="54">
        <f t="shared" si="0"/>
        <v>10</v>
      </c>
      <c r="L16" s="53">
        <v>0.03255787037037037</v>
      </c>
      <c r="M16" s="54">
        <f t="shared" si="1"/>
        <v>23</v>
      </c>
      <c r="N16" s="55">
        <v>0.005196759259259259</v>
      </c>
      <c r="O16" s="34">
        <v>0.00494212962962963</v>
      </c>
      <c r="P16" s="56">
        <v>0.00505787037037037</v>
      </c>
      <c r="Q16" s="19">
        <f t="shared" si="2"/>
        <v>0.015196759259259257</v>
      </c>
      <c r="R16" s="57">
        <f t="shared" si="3"/>
        <v>12</v>
      </c>
    </row>
    <row r="17" spans="1:18" ht="11.25">
      <c r="A17" s="51">
        <v>14</v>
      </c>
      <c r="B17" s="34">
        <v>0.05451388888888889</v>
      </c>
      <c r="C17" s="34">
        <v>0.005451388888888888</v>
      </c>
      <c r="D17" s="33">
        <v>59</v>
      </c>
      <c r="E17" s="33" t="s">
        <v>48</v>
      </c>
      <c r="F17" s="33" t="s">
        <v>49</v>
      </c>
      <c r="G17" s="33" t="s">
        <v>50</v>
      </c>
      <c r="H17" s="33">
        <v>1967</v>
      </c>
      <c r="I17" s="52" t="s">
        <v>41</v>
      </c>
      <c r="J17" s="53">
        <v>0.0061574074074074074</v>
      </c>
      <c r="K17" s="54">
        <f t="shared" si="0"/>
        <v>5</v>
      </c>
      <c r="L17" s="53">
        <v>0.03134259259259259</v>
      </c>
      <c r="M17" s="54">
        <f t="shared" si="1"/>
        <v>11</v>
      </c>
      <c r="N17" s="55">
        <v>0.005787037037037037</v>
      </c>
      <c r="O17" s="34">
        <v>0.005613425925925925</v>
      </c>
      <c r="P17" s="56">
        <v>0.005613425925925925</v>
      </c>
      <c r="Q17" s="19">
        <f t="shared" si="2"/>
        <v>0.017013888888888887</v>
      </c>
      <c r="R17" s="57">
        <f t="shared" si="3"/>
        <v>33</v>
      </c>
    </row>
    <row r="18" spans="1:18" ht="11.25">
      <c r="A18" s="51">
        <v>15</v>
      </c>
      <c r="B18" s="34">
        <v>0.05493055555555555</v>
      </c>
      <c r="C18" s="34">
        <v>0.005868055555555555</v>
      </c>
      <c r="D18" s="33">
        <v>42</v>
      </c>
      <c r="E18" s="33" t="s">
        <v>51</v>
      </c>
      <c r="F18" s="33" t="s">
        <v>52</v>
      </c>
      <c r="G18" s="33" t="s">
        <v>28</v>
      </c>
      <c r="H18" s="33">
        <v>1971</v>
      </c>
      <c r="I18" s="52" t="s">
        <v>23</v>
      </c>
      <c r="J18" s="53">
        <v>0.006747685185185185</v>
      </c>
      <c r="K18" s="54">
        <f t="shared" si="0"/>
        <v>17</v>
      </c>
      <c r="L18" s="53">
        <v>0.033136574074074075</v>
      </c>
      <c r="M18" s="54">
        <f t="shared" si="1"/>
        <v>33</v>
      </c>
      <c r="N18" s="55">
        <v>0.005185185185185185</v>
      </c>
      <c r="O18" s="34">
        <v>0.005104166666666667</v>
      </c>
      <c r="P18" s="56">
        <v>0.004756944444444444</v>
      </c>
      <c r="Q18" s="19">
        <f t="shared" si="2"/>
        <v>0.015046296296296295</v>
      </c>
      <c r="R18" s="57">
        <f t="shared" si="3"/>
        <v>11</v>
      </c>
    </row>
    <row r="19" spans="1:18" ht="11.25">
      <c r="A19" s="51">
        <v>16</v>
      </c>
      <c r="B19" s="34">
        <v>0.05496527777777777</v>
      </c>
      <c r="C19" s="34">
        <v>0.005902777777777778</v>
      </c>
      <c r="D19" s="33">
        <v>13</v>
      </c>
      <c r="E19" s="33" t="s">
        <v>53</v>
      </c>
      <c r="F19" s="33" t="s">
        <v>54</v>
      </c>
      <c r="G19" s="33" t="s">
        <v>17</v>
      </c>
      <c r="H19" s="33">
        <v>1991</v>
      </c>
      <c r="I19" s="52" t="s">
        <v>29</v>
      </c>
      <c r="J19" s="53">
        <v>0.005902777777777778</v>
      </c>
      <c r="K19" s="54">
        <f t="shared" si="0"/>
        <v>4</v>
      </c>
      <c r="L19" s="53">
        <v>0.032094907407407405</v>
      </c>
      <c r="M19" s="54">
        <f t="shared" si="1"/>
        <v>17</v>
      </c>
      <c r="N19" s="55">
        <v>0.005798611111111111</v>
      </c>
      <c r="O19" s="34">
        <v>0.005706018518518518</v>
      </c>
      <c r="P19" s="56">
        <v>0.005462962962962963</v>
      </c>
      <c r="Q19" s="19">
        <f t="shared" si="2"/>
        <v>0.01696759259259259</v>
      </c>
      <c r="R19" s="57">
        <f t="shared" si="3"/>
        <v>32</v>
      </c>
    </row>
    <row r="20" spans="1:18" ht="11.25">
      <c r="A20" s="51">
        <v>17</v>
      </c>
      <c r="B20" s="34">
        <v>0.055081018518518515</v>
      </c>
      <c r="C20" s="34">
        <v>0.0060185185185185185</v>
      </c>
      <c r="D20" s="33">
        <v>44</v>
      </c>
      <c r="E20" s="33" t="s">
        <v>55</v>
      </c>
      <c r="F20" s="33" t="s">
        <v>56</v>
      </c>
      <c r="G20" s="33" t="s">
        <v>28</v>
      </c>
      <c r="H20" s="33">
        <v>1972</v>
      </c>
      <c r="I20" s="52" t="s">
        <v>23</v>
      </c>
      <c r="J20" s="53">
        <v>0.008159722222222221</v>
      </c>
      <c r="K20" s="54">
        <f t="shared" si="0"/>
        <v>36</v>
      </c>
      <c r="L20" s="53">
        <v>0.03203703703703704</v>
      </c>
      <c r="M20" s="54">
        <f t="shared" si="1"/>
        <v>15</v>
      </c>
      <c r="N20" s="55">
        <v>0.005092592592592592</v>
      </c>
      <c r="O20" s="34">
        <v>0.004907407407407407</v>
      </c>
      <c r="P20" s="56">
        <v>0.004884259259259259</v>
      </c>
      <c r="Q20" s="19">
        <f t="shared" si="2"/>
        <v>0.014884259259259257</v>
      </c>
      <c r="R20" s="57">
        <f t="shared" si="3"/>
        <v>9</v>
      </c>
    </row>
    <row r="21" spans="1:18" ht="11.25">
      <c r="A21" s="51">
        <v>18</v>
      </c>
      <c r="B21" s="34">
        <v>0.0555787037037037</v>
      </c>
      <c r="C21" s="34">
        <v>0.006516203703703704</v>
      </c>
      <c r="D21" s="33">
        <v>33</v>
      </c>
      <c r="E21" s="33" t="s">
        <v>57</v>
      </c>
      <c r="F21" s="33" t="s">
        <v>58</v>
      </c>
      <c r="G21" s="33" t="s">
        <v>17</v>
      </c>
      <c r="H21" s="33">
        <v>1979</v>
      </c>
      <c r="I21" s="52" t="s">
        <v>36</v>
      </c>
      <c r="J21" s="53">
        <v>0.0071875</v>
      </c>
      <c r="K21" s="54">
        <f t="shared" si="0"/>
        <v>23</v>
      </c>
      <c r="L21" s="53">
        <v>0.03200231481481481</v>
      </c>
      <c r="M21" s="54">
        <f t="shared" si="1"/>
        <v>14</v>
      </c>
      <c r="N21" s="55">
        <v>0.005798611111111111</v>
      </c>
      <c r="O21" s="34">
        <v>0.0053356481481481475</v>
      </c>
      <c r="P21" s="56">
        <v>0.005254629629629629</v>
      </c>
      <c r="Q21" s="19">
        <f t="shared" si="2"/>
        <v>0.016388888888888887</v>
      </c>
      <c r="R21" s="57">
        <f t="shared" si="3"/>
        <v>27</v>
      </c>
    </row>
    <row r="22" spans="1:18" ht="11.25">
      <c r="A22" s="51">
        <v>19</v>
      </c>
      <c r="B22" s="34">
        <v>0.0559375</v>
      </c>
      <c r="C22" s="34">
        <v>0.006875</v>
      </c>
      <c r="D22" s="33">
        <v>70</v>
      </c>
      <c r="E22" s="33" t="s">
        <v>59</v>
      </c>
      <c r="F22" s="33" t="s">
        <v>25</v>
      </c>
      <c r="G22" s="33" t="s">
        <v>17</v>
      </c>
      <c r="H22" s="33">
        <v>1984</v>
      </c>
      <c r="I22" s="52" t="s">
        <v>18</v>
      </c>
      <c r="J22" s="53">
        <v>0.007418981481481481</v>
      </c>
      <c r="K22" s="54">
        <f t="shared" si="0"/>
        <v>30</v>
      </c>
      <c r="L22" s="53">
        <v>0.03269675925925926</v>
      </c>
      <c r="M22" s="54">
        <f t="shared" si="1"/>
        <v>25</v>
      </c>
      <c r="N22" s="55">
        <v>0.005277777777777778</v>
      </c>
      <c r="O22" s="34">
        <v>0.005324074074074074</v>
      </c>
      <c r="P22" s="56">
        <v>0.0052199074074074075</v>
      </c>
      <c r="Q22" s="19">
        <f t="shared" si="2"/>
        <v>0.015821759259259258</v>
      </c>
      <c r="R22" s="57">
        <f t="shared" si="3"/>
        <v>17</v>
      </c>
    </row>
    <row r="23" spans="1:18" ht="11.25">
      <c r="A23" s="51">
        <v>20</v>
      </c>
      <c r="B23" s="34">
        <v>0.05608796296296296</v>
      </c>
      <c r="C23" s="34">
        <v>0.0070254629629629625</v>
      </c>
      <c r="D23" s="33">
        <v>39</v>
      </c>
      <c r="E23" s="33" t="s">
        <v>60</v>
      </c>
      <c r="F23" s="33" t="s">
        <v>61</v>
      </c>
      <c r="G23" s="33" t="s">
        <v>62</v>
      </c>
      <c r="H23" s="33">
        <v>1961</v>
      </c>
      <c r="I23" s="52" t="s">
        <v>41</v>
      </c>
      <c r="J23" s="53">
        <v>0.006724537037037037</v>
      </c>
      <c r="K23" s="54">
        <f t="shared" si="0"/>
        <v>15</v>
      </c>
      <c r="L23" s="53">
        <v>0.033136574074074075</v>
      </c>
      <c r="M23" s="54">
        <f t="shared" si="1"/>
        <v>33</v>
      </c>
      <c r="N23" s="55">
        <v>0.005625</v>
      </c>
      <c r="O23" s="34">
        <v>0.005324074074074074</v>
      </c>
      <c r="P23" s="56">
        <v>0.005277777777777778</v>
      </c>
      <c r="Q23" s="19">
        <f t="shared" si="2"/>
        <v>0.01622685185185185</v>
      </c>
      <c r="R23" s="57">
        <f t="shared" si="3"/>
        <v>25</v>
      </c>
    </row>
    <row r="24" spans="1:18" ht="11.25">
      <c r="A24" s="51">
        <v>21</v>
      </c>
      <c r="B24" s="34">
        <v>0.05613425925925926</v>
      </c>
      <c r="C24" s="34">
        <v>0.0070717592592592585</v>
      </c>
      <c r="D24" s="33">
        <v>35</v>
      </c>
      <c r="E24" s="33" t="s">
        <v>63</v>
      </c>
      <c r="F24" s="33" t="s">
        <v>64</v>
      </c>
      <c r="G24" s="33" t="s">
        <v>17</v>
      </c>
      <c r="H24" s="33">
        <v>1991</v>
      </c>
      <c r="I24" s="52" t="s">
        <v>29</v>
      </c>
      <c r="J24" s="53">
        <v>0.008148148148148147</v>
      </c>
      <c r="K24" s="54">
        <f t="shared" si="0"/>
        <v>35</v>
      </c>
      <c r="L24" s="53">
        <v>0.03203703703703704</v>
      </c>
      <c r="M24" s="54">
        <f t="shared" si="1"/>
        <v>15</v>
      </c>
      <c r="N24" s="55">
        <v>0.005277777777777778</v>
      </c>
      <c r="O24" s="34">
        <v>0.005405092592592592</v>
      </c>
      <c r="P24" s="56">
        <v>0.0052662037037037035</v>
      </c>
      <c r="Q24" s="19">
        <f t="shared" si="2"/>
        <v>0.015949074074074074</v>
      </c>
      <c r="R24" s="57">
        <f t="shared" si="3"/>
        <v>19</v>
      </c>
    </row>
    <row r="25" spans="1:18" ht="11.25">
      <c r="A25" s="51">
        <v>22</v>
      </c>
      <c r="B25" s="34">
        <v>0.056157407407407406</v>
      </c>
      <c r="C25" s="34">
        <v>0.007094907407407407</v>
      </c>
      <c r="D25" s="33">
        <v>18</v>
      </c>
      <c r="E25" s="33" t="s">
        <v>65</v>
      </c>
      <c r="F25" s="33" t="s">
        <v>66</v>
      </c>
      <c r="G25" s="33" t="s">
        <v>17</v>
      </c>
      <c r="H25" s="33">
        <v>1965</v>
      </c>
      <c r="I25" s="52" t="s">
        <v>41</v>
      </c>
      <c r="J25" s="53">
        <v>0.007766203703703703</v>
      </c>
      <c r="K25" s="54">
        <f t="shared" si="0"/>
        <v>33</v>
      </c>
      <c r="L25" s="53">
        <v>0.032372685185185185</v>
      </c>
      <c r="M25" s="54">
        <f t="shared" si="1"/>
        <v>21</v>
      </c>
      <c r="N25" s="55">
        <v>0.005497685185185185</v>
      </c>
      <c r="O25" s="34">
        <v>0.005393518518518518</v>
      </c>
      <c r="P25" s="56">
        <v>0.005127314814814815</v>
      </c>
      <c r="Q25" s="19">
        <f t="shared" si="2"/>
        <v>0.01601851851851852</v>
      </c>
      <c r="R25" s="57">
        <f t="shared" si="3"/>
        <v>21</v>
      </c>
    </row>
    <row r="26" spans="1:18" ht="11.25">
      <c r="A26" s="51">
        <v>23</v>
      </c>
      <c r="B26" s="34">
        <v>0.05626157407407407</v>
      </c>
      <c r="C26" s="34">
        <v>0.007199074074074074</v>
      </c>
      <c r="D26" s="33">
        <v>38</v>
      </c>
      <c r="E26" s="33" t="s">
        <v>67</v>
      </c>
      <c r="F26" s="33" t="s">
        <v>68</v>
      </c>
      <c r="G26" s="33" t="s">
        <v>17</v>
      </c>
      <c r="H26" s="33">
        <v>1979</v>
      </c>
      <c r="I26" s="52" t="s">
        <v>23</v>
      </c>
      <c r="J26" s="53">
        <v>0.00662037037037037</v>
      </c>
      <c r="K26" s="54">
        <f t="shared" si="0"/>
        <v>12</v>
      </c>
      <c r="L26" s="53">
        <v>0.03327546296296296</v>
      </c>
      <c r="M26" s="54">
        <f t="shared" si="1"/>
        <v>35</v>
      </c>
      <c r="N26" s="55">
        <v>0.005983796296296296</v>
      </c>
      <c r="O26" s="34">
        <v>0.005208333333333333</v>
      </c>
      <c r="P26" s="56">
        <v>0.005173611111111111</v>
      </c>
      <c r="Q26" s="19">
        <f t="shared" si="2"/>
        <v>0.01636574074074074</v>
      </c>
      <c r="R26" s="57">
        <f t="shared" si="3"/>
        <v>26</v>
      </c>
    </row>
    <row r="27" spans="1:18" ht="11.25">
      <c r="A27" s="51">
        <v>24</v>
      </c>
      <c r="B27" s="34">
        <v>0.05634259259259259</v>
      </c>
      <c r="C27" s="34">
        <v>0.007280092592592592</v>
      </c>
      <c r="D27" s="33">
        <v>12</v>
      </c>
      <c r="E27" s="33" t="s">
        <v>69</v>
      </c>
      <c r="F27" s="33" t="s">
        <v>70</v>
      </c>
      <c r="G27" s="33" t="s">
        <v>28</v>
      </c>
      <c r="H27" s="33">
        <v>1954</v>
      </c>
      <c r="I27" s="52" t="s">
        <v>71</v>
      </c>
      <c r="J27" s="53">
        <v>0.0071643518518518514</v>
      </c>
      <c r="K27" s="54">
        <f t="shared" si="0"/>
        <v>22</v>
      </c>
      <c r="L27" s="53">
        <v>0.03270833333333333</v>
      </c>
      <c r="M27" s="54">
        <f t="shared" si="1"/>
        <v>26</v>
      </c>
      <c r="N27" s="55">
        <v>0.005775462962962962</v>
      </c>
      <c r="O27" s="34">
        <v>0.00537037037037037</v>
      </c>
      <c r="P27" s="56">
        <v>0.005324074074074074</v>
      </c>
      <c r="Q27" s="19">
        <f t="shared" si="2"/>
        <v>0.016469907407407405</v>
      </c>
      <c r="R27" s="57">
        <f t="shared" si="3"/>
        <v>28</v>
      </c>
    </row>
    <row r="28" spans="1:18" ht="11.25">
      <c r="A28" s="51">
        <v>25</v>
      </c>
      <c r="B28" s="34">
        <v>0.05637731481481481</v>
      </c>
      <c r="C28" s="34">
        <v>0.007314814814814815</v>
      </c>
      <c r="D28" s="33">
        <v>16</v>
      </c>
      <c r="E28" s="33" t="s">
        <v>72</v>
      </c>
      <c r="F28" s="33" t="s">
        <v>73</v>
      </c>
      <c r="G28" s="33" t="s">
        <v>17</v>
      </c>
      <c r="H28" s="33">
        <v>1973</v>
      </c>
      <c r="I28" s="52" t="s">
        <v>23</v>
      </c>
      <c r="J28" s="53">
        <v>0.006585648148148148</v>
      </c>
      <c r="K28" s="54">
        <f t="shared" si="0"/>
        <v>11</v>
      </c>
      <c r="L28" s="53">
        <v>0.03327546296296296</v>
      </c>
      <c r="M28" s="54">
        <f t="shared" si="1"/>
        <v>35</v>
      </c>
      <c r="N28" s="55">
        <v>0.005659722222222222</v>
      </c>
      <c r="O28" s="34">
        <v>0.005509259259259259</v>
      </c>
      <c r="P28" s="56">
        <v>0.005347222222222222</v>
      </c>
      <c r="Q28" s="19">
        <f t="shared" si="2"/>
        <v>0.016516203703703703</v>
      </c>
      <c r="R28" s="57">
        <f t="shared" si="3"/>
        <v>29</v>
      </c>
    </row>
    <row r="29" spans="1:18" ht="11.25">
      <c r="A29" s="51">
        <v>26</v>
      </c>
      <c r="B29" s="34">
        <v>0.056388888888888884</v>
      </c>
      <c r="C29" s="34">
        <v>0.007326388888888888</v>
      </c>
      <c r="D29" s="33">
        <v>29</v>
      </c>
      <c r="E29" s="33" t="s">
        <v>74</v>
      </c>
      <c r="F29" s="33" t="s">
        <v>75</v>
      </c>
      <c r="G29" s="33" t="s">
        <v>17</v>
      </c>
      <c r="H29" s="33">
        <v>1964</v>
      </c>
      <c r="I29" s="52" t="s">
        <v>41</v>
      </c>
      <c r="J29" s="53">
        <v>0.008611111111111111</v>
      </c>
      <c r="K29" s="54">
        <f t="shared" si="0"/>
        <v>39</v>
      </c>
      <c r="L29" s="53">
        <v>0.0328125</v>
      </c>
      <c r="M29" s="54">
        <f t="shared" si="1"/>
        <v>28</v>
      </c>
      <c r="N29" s="55">
        <v>0.00511574074074074</v>
      </c>
      <c r="O29" s="34">
        <v>0.004872685185185185</v>
      </c>
      <c r="P29" s="56">
        <v>0.004976851851851851</v>
      </c>
      <c r="Q29" s="19">
        <f t="shared" si="2"/>
        <v>0.014965277777777775</v>
      </c>
      <c r="R29" s="57">
        <f t="shared" si="3"/>
        <v>10</v>
      </c>
    </row>
    <row r="30" spans="1:18" ht="11.25">
      <c r="A30" s="51">
        <v>27</v>
      </c>
      <c r="B30" s="34">
        <v>0.056388888888888884</v>
      </c>
      <c r="C30" s="34">
        <v>0.007326388888888888</v>
      </c>
      <c r="D30" s="33">
        <v>21</v>
      </c>
      <c r="E30" s="33" t="s">
        <v>76</v>
      </c>
      <c r="F30" s="33" t="s">
        <v>77</v>
      </c>
      <c r="G30" s="33" t="s">
        <v>17</v>
      </c>
      <c r="H30" s="33">
        <v>1992</v>
      </c>
      <c r="I30" s="52" t="s">
        <v>47</v>
      </c>
      <c r="J30" s="53">
        <v>0.007291666666666666</v>
      </c>
      <c r="K30" s="54">
        <f t="shared" si="0"/>
        <v>26</v>
      </c>
      <c r="L30" s="53">
        <v>0.03256944444444444</v>
      </c>
      <c r="M30" s="54">
        <f t="shared" si="1"/>
        <v>24</v>
      </c>
      <c r="N30" s="55">
        <v>0.005497685185185185</v>
      </c>
      <c r="O30" s="34">
        <v>0.005578703703703704</v>
      </c>
      <c r="P30" s="56">
        <v>0.005451388888888888</v>
      </c>
      <c r="Q30" s="19">
        <f t="shared" si="2"/>
        <v>0.016527777777777777</v>
      </c>
      <c r="R30" s="57">
        <f t="shared" si="3"/>
        <v>30</v>
      </c>
    </row>
    <row r="31" spans="1:18" ht="11.25">
      <c r="A31" s="51">
        <v>28</v>
      </c>
      <c r="B31" s="34">
        <v>0.05708333333333333</v>
      </c>
      <c r="C31" s="34">
        <v>0.008020833333333333</v>
      </c>
      <c r="D31" s="33">
        <v>25</v>
      </c>
      <c r="E31" s="33" t="s">
        <v>78</v>
      </c>
      <c r="F31" s="33" t="s">
        <v>79</v>
      </c>
      <c r="G31" s="33" t="s">
        <v>17</v>
      </c>
      <c r="H31" s="33">
        <v>1953</v>
      </c>
      <c r="I31" s="52" t="s">
        <v>71</v>
      </c>
      <c r="J31" s="53">
        <v>0.007384259259259259</v>
      </c>
      <c r="K31" s="54">
        <f t="shared" si="0"/>
        <v>29</v>
      </c>
      <c r="L31" s="53">
        <v>0.03280092592592592</v>
      </c>
      <c r="M31" s="54">
        <f t="shared" si="1"/>
        <v>27</v>
      </c>
      <c r="N31" s="55">
        <v>0.005671296296296296</v>
      </c>
      <c r="O31" s="34">
        <v>0.005601851851851852</v>
      </c>
      <c r="P31" s="56">
        <v>0.005625</v>
      </c>
      <c r="Q31" s="19">
        <f t="shared" si="2"/>
        <v>0.016898148148148148</v>
      </c>
      <c r="R31" s="57">
        <f t="shared" si="3"/>
        <v>31</v>
      </c>
    </row>
    <row r="32" spans="1:18" ht="11.25">
      <c r="A32" s="51">
        <v>29</v>
      </c>
      <c r="B32" s="34">
        <v>0.05709490740740741</v>
      </c>
      <c r="C32" s="34">
        <v>0.008032407407407407</v>
      </c>
      <c r="D32" s="33">
        <v>55</v>
      </c>
      <c r="E32" s="33" t="s">
        <v>80</v>
      </c>
      <c r="F32" s="33" t="s">
        <v>81</v>
      </c>
      <c r="G32" s="33" t="s">
        <v>17</v>
      </c>
      <c r="H32" s="33">
        <v>1966</v>
      </c>
      <c r="I32" s="52" t="s">
        <v>41</v>
      </c>
      <c r="J32" s="53">
        <v>0.00875</v>
      </c>
      <c r="K32" s="54">
        <f t="shared" si="0"/>
        <v>43</v>
      </c>
      <c r="L32" s="53">
        <v>0.03221064814814815</v>
      </c>
      <c r="M32" s="54">
        <f t="shared" si="1"/>
        <v>18</v>
      </c>
      <c r="N32" s="55">
        <v>0.005659722222222222</v>
      </c>
      <c r="O32" s="34">
        <v>0.00537037037037037</v>
      </c>
      <c r="P32" s="56">
        <v>0.005104166666666667</v>
      </c>
      <c r="Q32" s="19">
        <f t="shared" si="2"/>
        <v>0.016134259259259258</v>
      </c>
      <c r="R32" s="57">
        <f t="shared" si="3"/>
        <v>23</v>
      </c>
    </row>
    <row r="33" spans="1:18" ht="11.25">
      <c r="A33" s="51">
        <v>30</v>
      </c>
      <c r="B33" s="34">
        <v>0.0571412037037037</v>
      </c>
      <c r="C33" s="34">
        <v>0.008078703703703703</v>
      </c>
      <c r="D33" s="33">
        <v>22</v>
      </c>
      <c r="E33" s="33" t="s">
        <v>82</v>
      </c>
      <c r="F33" s="33" t="s">
        <v>83</v>
      </c>
      <c r="G33" s="33" t="s">
        <v>17</v>
      </c>
      <c r="H33" s="33">
        <v>1992</v>
      </c>
      <c r="I33" s="52" t="s">
        <v>47</v>
      </c>
      <c r="J33" s="53">
        <v>0.008912037037037036</v>
      </c>
      <c r="K33" s="54">
        <f t="shared" si="0"/>
        <v>46</v>
      </c>
      <c r="L33" s="53">
        <v>0.03230324074074074</v>
      </c>
      <c r="M33" s="54">
        <f t="shared" si="1"/>
        <v>20</v>
      </c>
      <c r="N33" s="55">
        <v>0.005138888888888889</v>
      </c>
      <c r="O33" s="34">
        <v>0.005104166666666667</v>
      </c>
      <c r="P33" s="56">
        <v>0.00568287037037037</v>
      </c>
      <c r="Q33" s="19">
        <f t="shared" si="2"/>
        <v>0.015925925925925927</v>
      </c>
      <c r="R33" s="57">
        <f t="shared" si="3"/>
        <v>18</v>
      </c>
    </row>
    <row r="34" spans="1:18" ht="11.25">
      <c r="A34" s="51">
        <v>31</v>
      </c>
      <c r="B34" s="34">
        <v>0.05731481481481481</v>
      </c>
      <c r="C34" s="34">
        <v>0.008252314814814815</v>
      </c>
      <c r="D34" s="33">
        <v>19</v>
      </c>
      <c r="E34" s="33" t="s">
        <v>84</v>
      </c>
      <c r="F34" s="33" t="s">
        <v>212</v>
      </c>
      <c r="G34" s="33" t="s">
        <v>17</v>
      </c>
      <c r="H34" s="33">
        <v>1970</v>
      </c>
      <c r="I34" s="52" t="s">
        <v>23</v>
      </c>
      <c r="J34" s="53">
        <v>0.009282407407407408</v>
      </c>
      <c r="K34" s="54">
        <f t="shared" si="0"/>
        <v>52</v>
      </c>
      <c r="L34" s="53">
        <v>0.031990740740740736</v>
      </c>
      <c r="M34" s="54">
        <f t="shared" si="1"/>
        <v>13</v>
      </c>
      <c r="N34" s="55">
        <v>0.005601851851851852</v>
      </c>
      <c r="O34" s="34">
        <v>0.005277777777777778</v>
      </c>
      <c r="P34" s="56">
        <v>0.005162037037037037</v>
      </c>
      <c r="Q34" s="19">
        <f t="shared" si="2"/>
        <v>0.016041666666666666</v>
      </c>
      <c r="R34" s="57">
        <f t="shared" si="3"/>
        <v>22</v>
      </c>
    </row>
    <row r="35" spans="1:18" ht="11.25">
      <c r="A35" s="51">
        <v>32</v>
      </c>
      <c r="B35" s="34">
        <v>0.05773148148148148</v>
      </c>
      <c r="C35" s="34">
        <v>0.00866898148148148</v>
      </c>
      <c r="D35" s="33">
        <v>36</v>
      </c>
      <c r="E35" s="33" t="s">
        <v>86</v>
      </c>
      <c r="F35" s="33" t="s">
        <v>87</v>
      </c>
      <c r="G35" s="33" t="s">
        <v>28</v>
      </c>
      <c r="H35" s="33">
        <v>1964</v>
      </c>
      <c r="I35" s="52" t="s">
        <v>41</v>
      </c>
      <c r="J35" s="53">
        <v>0.007372685185185185</v>
      </c>
      <c r="K35" s="54">
        <f t="shared" si="0"/>
        <v>28</v>
      </c>
      <c r="L35" s="53">
        <v>0.03283564814814815</v>
      </c>
      <c r="M35" s="54">
        <f t="shared" si="1"/>
        <v>29</v>
      </c>
      <c r="N35" s="55">
        <v>0.005868055555555555</v>
      </c>
      <c r="O35" s="34">
        <v>0.005729166666666666</v>
      </c>
      <c r="P35" s="56">
        <v>0.005925925925925926</v>
      </c>
      <c r="Q35" s="19">
        <f t="shared" si="2"/>
        <v>0.017523148148148145</v>
      </c>
      <c r="R35" s="57">
        <f t="shared" si="3"/>
        <v>38</v>
      </c>
    </row>
    <row r="36" spans="1:18" ht="11.25">
      <c r="A36" s="51">
        <v>33</v>
      </c>
      <c r="B36" s="34">
        <v>0.05799768518518518</v>
      </c>
      <c r="C36" s="34">
        <v>0.008935185185185185</v>
      </c>
      <c r="D36" s="33">
        <v>24</v>
      </c>
      <c r="E36" s="33" t="s">
        <v>88</v>
      </c>
      <c r="F36" s="33" t="s">
        <v>213</v>
      </c>
      <c r="G36" s="33" t="s">
        <v>17</v>
      </c>
      <c r="H36" s="33">
        <v>1993</v>
      </c>
      <c r="I36" s="52" t="s">
        <v>90</v>
      </c>
      <c r="J36" s="53">
        <v>0.006319444444444444</v>
      </c>
      <c r="K36" s="54">
        <f t="shared" si="0"/>
        <v>8</v>
      </c>
      <c r="L36" s="53">
        <v>0.03287037037037037</v>
      </c>
      <c r="M36" s="54">
        <f t="shared" si="1"/>
        <v>30</v>
      </c>
      <c r="N36" s="55">
        <v>0.006319444444444444</v>
      </c>
      <c r="O36" s="34">
        <v>0.006215277777777778</v>
      </c>
      <c r="P36" s="56">
        <v>0.0062731481481481475</v>
      </c>
      <c r="Q36" s="19">
        <f t="shared" si="2"/>
        <v>0.01880787037037037</v>
      </c>
      <c r="R36" s="57">
        <f t="shared" si="3"/>
        <v>44</v>
      </c>
    </row>
    <row r="37" spans="1:18" ht="11.25">
      <c r="A37" s="51">
        <v>34</v>
      </c>
      <c r="B37" s="34">
        <v>0.05829861111111111</v>
      </c>
      <c r="C37" s="34">
        <v>0.00923611111111111</v>
      </c>
      <c r="D37" s="33">
        <v>48</v>
      </c>
      <c r="E37" s="33" t="s">
        <v>91</v>
      </c>
      <c r="F37" s="33" t="s">
        <v>92</v>
      </c>
      <c r="G37" s="33" t="s">
        <v>17</v>
      </c>
      <c r="H37" s="33">
        <v>1972</v>
      </c>
      <c r="I37" s="52" t="s">
        <v>23</v>
      </c>
      <c r="J37" s="53">
        <v>0.0072106481481481475</v>
      </c>
      <c r="K37" s="54">
        <f t="shared" si="0"/>
        <v>25</v>
      </c>
      <c r="L37" s="53">
        <v>0.03288194444444444</v>
      </c>
      <c r="M37" s="54">
        <f t="shared" si="1"/>
        <v>31</v>
      </c>
      <c r="N37" s="55">
        <v>0.0062037037037037035</v>
      </c>
      <c r="O37" s="34">
        <v>0.005925925925925926</v>
      </c>
      <c r="P37" s="56">
        <v>0.006076388888888889</v>
      </c>
      <c r="Q37" s="19">
        <f t="shared" si="2"/>
        <v>0.018206018518518517</v>
      </c>
      <c r="R37" s="57">
        <f t="shared" si="3"/>
        <v>41</v>
      </c>
    </row>
    <row r="38" spans="1:18" ht="11.25">
      <c r="A38" s="51">
        <v>35</v>
      </c>
      <c r="B38" s="34">
        <v>0.05861111111111111</v>
      </c>
      <c r="C38" s="34">
        <v>0.00954861111111111</v>
      </c>
      <c r="D38" s="33">
        <v>14</v>
      </c>
      <c r="E38" s="33" t="s">
        <v>93</v>
      </c>
      <c r="F38" s="33" t="s">
        <v>94</v>
      </c>
      <c r="G38" s="33" t="s">
        <v>28</v>
      </c>
      <c r="H38" s="33">
        <v>1965</v>
      </c>
      <c r="I38" s="52" t="s">
        <v>41</v>
      </c>
      <c r="J38" s="53">
        <v>0.007083333333333333</v>
      </c>
      <c r="K38" s="54">
        <f t="shared" si="0"/>
        <v>21</v>
      </c>
      <c r="L38" s="53">
        <v>0.03670138888888889</v>
      </c>
      <c r="M38" s="54">
        <f t="shared" si="1"/>
        <v>46</v>
      </c>
      <c r="N38" s="55">
        <v>0.005162037037037037</v>
      </c>
      <c r="O38" s="34">
        <v>0.004849537037037037</v>
      </c>
      <c r="P38" s="56">
        <v>0.004814814814814814</v>
      </c>
      <c r="Q38" s="19">
        <f t="shared" si="2"/>
        <v>0.014826388888888889</v>
      </c>
      <c r="R38" s="57">
        <f t="shared" si="3"/>
        <v>8</v>
      </c>
    </row>
    <row r="39" spans="1:18" ht="11.25">
      <c r="A39" s="51">
        <v>36</v>
      </c>
      <c r="B39" s="34">
        <v>0.05878472222222222</v>
      </c>
      <c r="C39" s="34">
        <v>0.009722222222222222</v>
      </c>
      <c r="D39" s="33">
        <v>65</v>
      </c>
      <c r="E39" s="33" t="s">
        <v>95</v>
      </c>
      <c r="F39" s="33" t="s">
        <v>96</v>
      </c>
      <c r="G39" s="33" t="s">
        <v>17</v>
      </c>
      <c r="H39" s="33">
        <v>1984</v>
      </c>
      <c r="I39" s="52" t="s">
        <v>36</v>
      </c>
      <c r="J39" s="53">
        <v>0.008923611111111111</v>
      </c>
      <c r="K39" s="54">
        <f t="shared" si="0"/>
        <v>48</v>
      </c>
      <c r="L39" s="53">
        <v>0.032407407407407406</v>
      </c>
      <c r="M39" s="54">
        <f t="shared" si="1"/>
        <v>22</v>
      </c>
      <c r="N39" s="55">
        <v>0.005972222222222222</v>
      </c>
      <c r="O39" s="34">
        <v>0.005763888888888889</v>
      </c>
      <c r="P39" s="56">
        <v>0.005717592592592593</v>
      </c>
      <c r="Q39" s="19">
        <f t="shared" si="2"/>
        <v>0.017453703703703704</v>
      </c>
      <c r="R39" s="57">
        <f t="shared" si="3"/>
        <v>37</v>
      </c>
    </row>
    <row r="40" spans="1:18" ht="11.25">
      <c r="A40" s="51">
        <v>37</v>
      </c>
      <c r="B40" s="34">
        <v>0.05951388888888889</v>
      </c>
      <c r="C40" s="34">
        <v>0.010451388888888889</v>
      </c>
      <c r="D40" s="33">
        <v>49</v>
      </c>
      <c r="E40" s="33" t="s">
        <v>97</v>
      </c>
      <c r="F40" s="33" t="s">
        <v>98</v>
      </c>
      <c r="G40" s="33" t="s">
        <v>17</v>
      </c>
      <c r="H40" s="33">
        <v>1972</v>
      </c>
      <c r="I40" s="52" t="s">
        <v>23</v>
      </c>
      <c r="J40" s="53">
        <v>0.009525462962962963</v>
      </c>
      <c r="K40" s="54">
        <f t="shared" si="0"/>
        <v>55</v>
      </c>
      <c r="L40" s="53">
        <v>0.03428240740740741</v>
      </c>
      <c r="M40" s="54">
        <f t="shared" si="1"/>
        <v>37</v>
      </c>
      <c r="N40" s="55">
        <v>0.005532407407407407</v>
      </c>
      <c r="O40" s="34">
        <v>0.005092592592592592</v>
      </c>
      <c r="P40" s="56">
        <v>0.0050810185185185186</v>
      </c>
      <c r="Q40" s="19">
        <f t="shared" si="2"/>
        <v>0.01570601851851852</v>
      </c>
      <c r="R40" s="57">
        <f t="shared" si="3"/>
        <v>14</v>
      </c>
    </row>
    <row r="41" spans="1:18" ht="11.25">
      <c r="A41" s="51">
        <v>38</v>
      </c>
      <c r="B41" s="34">
        <v>0.060625</v>
      </c>
      <c r="C41" s="34">
        <v>0.0115625</v>
      </c>
      <c r="D41" s="33">
        <v>63</v>
      </c>
      <c r="E41" s="33" t="s">
        <v>99</v>
      </c>
      <c r="F41" s="33" t="s">
        <v>100</v>
      </c>
      <c r="G41" s="33" t="s">
        <v>17</v>
      </c>
      <c r="H41" s="33">
        <v>1978</v>
      </c>
      <c r="I41" s="52" t="s">
        <v>23</v>
      </c>
      <c r="J41" s="53">
        <v>0.00818287037037037</v>
      </c>
      <c r="K41" s="54">
        <f t="shared" si="0"/>
        <v>37</v>
      </c>
      <c r="L41" s="53">
        <v>0.0350462962962963</v>
      </c>
      <c r="M41" s="54">
        <f t="shared" si="1"/>
        <v>42</v>
      </c>
      <c r="N41" s="55">
        <v>0.006076388888888889</v>
      </c>
      <c r="O41" s="34">
        <v>0.00568287037037037</v>
      </c>
      <c r="P41" s="56">
        <v>0.005636574074074073</v>
      </c>
      <c r="Q41" s="19">
        <f t="shared" si="2"/>
        <v>0.017395833333333333</v>
      </c>
      <c r="R41" s="57">
        <f t="shared" si="3"/>
        <v>36</v>
      </c>
    </row>
    <row r="42" spans="1:18" ht="11.25">
      <c r="A42" s="51">
        <v>39</v>
      </c>
      <c r="B42" s="34">
        <v>0.06091435185185185</v>
      </c>
      <c r="C42" s="34">
        <v>0.011851851851851851</v>
      </c>
      <c r="D42" s="33">
        <v>67</v>
      </c>
      <c r="E42" s="33" t="s">
        <v>101</v>
      </c>
      <c r="F42" s="33" t="s">
        <v>102</v>
      </c>
      <c r="G42" s="33" t="s">
        <v>17</v>
      </c>
      <c r="H42" s="33">
        <v>1957</v>
      </c>
      <c r="I42" s="52" t="s">
        <v>71</v>
      </c>
      <c r="J42" s="53">
        <v>0.008391203703703703</v>
      </c>
      <c r="K42" s="54">
        <f t="shared" si="0"/>
        <v>38</v>
      </c>
      <c r="L42" s="53">
        <v>0.03305555555555555</v>
      </c>
      <c r="M42" s="54">
        <f t="shared" si="1"/>
        <v>32</v>
      </c>
      <c r="N42" s="55">
        <v>0.006851851851851851</v>
      </c>
      <c r="O42" s="34">
        <v>0.006296296296296296</v>
      </c>
      <c r="P42" s="56">
        <v>0.006319444444444444</v>
      </c>
      <c r="Q42" s="19">
        <f t="shared" si="2"/>
        <v>0.019467592592592592</v>
      </c>
      <c r="R42" s="57">
        <f t="shared" si="3"/>
        <v>49</v>
      </c>
    </row>
    <row r="43" spans="1:18" ht="11.25">
      <c r="A43" s="51">
        <v>40</v>
      </c>
      <c r="B43" s="34">
        <v>0.06121527777777778</v>
      </c>
      <c r="C43" s="34">
        <v>0.012152777777777778</v>
      </c>
      <c r="D43" s="33">
        <v>51</v>
      </c>
      <c r="E43" s="33" t="s">
        <v>103</v>
      </c>
      <c r="F43" s="33" t="s">
        <v>104</v>
      </c>
      <c r="G43" s="33" t="s">
        <v>17</v>
      </c>
      <c r="H43" s="33">
        <v>1979</v>
      </c>
      <c r="I43" s="52" t="s">
        <v>23</v>
      </c>
      <c r="J43" s="53">
        <v>0.009166666666666667</v>
      </c>
      <c r="K43" s="54">
        <f t="shared" si="0"/>
        <v>49</v>
      </c>
      <c r="L43" s="53">
        <v>0.0347337962962963</v>
      </c>
      <c r="M43" s="54">
        <f t="shared" si="1"/>
        <v>40</v>
      </c>
      <c r="N43" s="55">
        <v>0.006006944444444444</v>
      </c>
      <c r="O43" s="34">
        <v>0.005798611111111111</v>
      </c>
      <c r="P43" s="56">
        <v>0.005509259259259259</v>
      </c>
      <c r="Q43" s="19">
        <f t="shared" si="2"/>
        <v>0.017314814814814814</v>
      </c>
      <c r="R43" s="57">
        <f t="shared" si="3"/>
        <v>35</v>
      </c>
    </row>
    <row r="44" spans="1:18" ht="11.25">
      <c r="A44" s="51">
        <v>41</v>
      </c>
      <c r="B44" s="34">
        <v>0.062268518518518515</v>
      </c>
      <c r="C44" s="34">
        <v>0.013206018518518518</v>
      </c>
      <c r="D44" s="33">
        <v>11</v>
      </c>
      <c r="E44" s="33" t="s">
        <v>105</v>
      </c>
      <c r="F44" s="33" t="s">
        <v>211</v>
      </c>
      <c r="G44" s="33" t="s">
        <v>28</v>
      </c>
      <c r="H44" s="33">
        <v>1992</v>
      </c>
      <c r="I44" s="52" t="s">
        <v>47</v>
      </c>
      <c r="J44" s="53">
        <v>0.008634259259259258</v>
      </c>
      <c r="K44" s="54">
        <f t="shared" si="0"/>
        <v>40</v>
      </c>
      <c r="L44" s="53">
        <v>0.035277777777777776</v>
      </c>
      <c r="M44" s="54">
        <f t="shared" si="1"/>
        <v>43</v>
      </c>
      <c r="N44" s="55">
        <v>0.006319444444444444</v>
      </c>
      <c r="O44" s="34">
        <v>0.006099537037037037</v>
      </c>
      <c r="P44" s="56">
        <v>0.0059375</v>
      </c>
      <c r="Q44" s="19">
        <f t="shared" si="2"/>
        <v>0.01835648148148148</v>
      </c>
      <c r="R44" s="57">
        <f t="shared" si="3"/>
        <v>43</v>
      </c>
    </row>
    <row r="45" spans="1:18" ht="11.25">
      <c r="A45" s="51">
        <v>42</v>
      </c>
      <c r="B45" s="34">
        <v>0.06261574074074074</v>
      </c>
      <c r="C45" s="34">
        <v>0.01355324074074074</v>
      </c>
      <c r="D45" s="33">
        <v>23</v>
      </c>
      <c r="E45" s="33" t="s">
        <v>107</v>
      </c>
      <c r="F45" s="33" t="s">
        <v>83</v>
      </c>
      <c r="G45" s="33" t="s">
        <v>17</v>
      </c>
      <c r="H45" s="33">
        <v>1958</v>
      </c>
      <c r="I45" s="52" t="s">
        <v>71</v>
      </c>
      <c r="J45" s="53">
        <v>0.010335648148148148</v>
      </c>
      <c r="K45" s="54">
        <f t="shared" si="0"/>
        <v>59</v>
      </c>
      <c r="L45" s="53">
        <v>0.034548611111111106</v>
      </c>
      <c r="M45" s="54">
        <f t="shared" si="1"/>
        <v>38</v>
      </c>
      <c r="N45" s="55">
        <v>0.00599537037037037</v>
      </c>
      <c r="O45" s="34">
        <v>0.005775462962962962</v>
      </c>
      <c r="P45" s="56">
        <v>0.005960648148148148</v>
      </c>
      <c r="Q45" s="19">
        <f t="shared" si="2"/>
        <v>0.01773148148148148</v>
      </c>
      <c r="R45" s="57">
        <f t="shared" si="3"/>
        <v>40</v>
      </c>
    </row>
    <row r="46" spans="1:18" ht="11.25">
      <c r="A46" s="51">
        <v>43</v>
      </c>
      <c r="B46" s="34">
        <v>0.0630324074074074</v>
      </c>
      <c r="C46" s="34">
        <v>0.013969907407407407</v>
      </c>
      <c r="D46" s="33">
        <v>37</v>
      </c>
      <c r="E46" s="33" t="s">
        <v>108</v>
      </c>
      <c r="F46" s="33" t="s">
        <v>109</v>
      </c>
      <c r="G46" s="33" t="s">
        <v>17</v>
      </c>
      <c r="H46" s="33">
        <v>1972</v>
      </c>
      <c r="I46" s="52" t="s">
        <v>23</v>
      </c>
      <c r="J46" s="53">
        <v>0.009212962962962963</v>
      </c>
      <c r="K46" s="54">
        <f t="shared" si="0"/>
        <v>51</v>
      </c>
      <c r="L46" s="53">
        <v>0.03497685185185185</v>
      </c>
      <c r="M46" s="54">
        <f t="shared" si="1"/>
        <v>41</v>
      </c>
      <c r="N46" s="55">
        <v>0.006261574074074074</v>
      </c>
      <c r="O46" s="34">
        <v>0.0062268518518518515</v>
      </c>
      <c r="P46" s="56">
        <v>0.006354166666666666</v>
      </c>
      <c r="Q46" s="19">
        <f t="shared" si="2"/>
        <v>0.01884259259259259</v>
      </c>
      <c r="R46" s="57">
        <f t="shared" si="3"/>
        <v>46</v>
      </c>
    </row>
    <row r="47" spans="1:18" ht="11.25">
      <c r="A47" s="51">
        <v>44</v>
      </c>
      <c r="B47" s="34">
        <v>0.06329861111111111</v>
      </c>
      <c r="C47" s="34">
        <v>0.01423611111111111</v>
      </c>
      <c r="D47" s="33">
        <v>61</v>
      </c>
      <c r="E47" s="33" t="s">
        <v>110</v>
      </c>
      <c r="F47" s="33" t="s">
        <v>111</v>
      </c>
      <c r="G47" s="33" t="s">
        <v>17</v>
      </c>
      <c r="H47" s="33">
        <v>1955</v>
      </c>
      <c r="I47" s="52" t="s">
        <v>71</v>
      </c>
      <c r="J47" s="53">
        <v>0.008912037037037036</v>
      </c>
      <c r="K47" s="54">
        <f t="shared" si="0"/>
        <v>46</v>
      </c>
      <c r="L47" s="53">
        <v>0.036134259259259255</v>
      </c>
      <c r="M47" s="54">
        <f t="shared" si="1"/>
        <v>45</v>
      </c>
      <c r="N47" s="55">
        <v>0.006481481481481481</v>
      </c>
      <c r="O47" s="34">
        <v>0.0059375</v>
      </c>
      <c r="P47" s="56">
        <v>0.005833333333333333</v>
      </c>
      <c r="Q47" s="19">
        <f t="shared" si="2"/>
        <v>0.018252314814814815</v>
      </c>
      <c r="R47" s="57">
        <f t="shared" si="3"/>
        <v>42</v>
      </c>
    </row>
    <row r="48" spans="1:18" ht="11.25">
      <c r="A48" s="51">
        <v>45</v>
      </c>
      <c r="B48" s="34">
        <v>0.06444444444444444</v>
      </c>
      <c r="C48" s="34">
        <v>0.015381944444444443</v>
      </c>
      <c r="D48" s="33">
        <v>53</v>
      </c>
      <c r="E48" s="33" t="s">
        <v>112</v>
      </c>
      <c r="F48" s="33" t="s">
        <v>113</v>
      </c>
      <c r="G48" s="33" t="s">
        <v>17</v>
      </c>
      <c r="H48" s="33">
        <v>1972</v>
      </c>
      <c r="I48" s="52" t="s">
        <v>23</v>
      </c>
      <c r="J48" s="53">
        <v>0.011284722222222222</v>
      </c>
      <c r="K48" s="54">
        <f t="shared" si="0"/>
        <v>60</v>
      </c>
      <c r="L48" s="53">
        <v>0.03591435185185185</v>
      </c>
      <c r="M48" s="54">
        <f t="shared" si="1"/>
        <v>44</v>
      </c>
      <c r="N48" s="55">
        <v>0.0060648148148148145</v>
      </c>
      <c r="O48" s="34">
        <v>0.00568287037037037</v>
      </c>
      <c r="P48" s="56">
        <v>0.005497685185185185</v>
      </c>
      <c r="Q48" s="19">
        <f t="shared" si="2"/>
        <v>0.01724537037037037</v>
      </c>
      <c r="R48" s="57">
        <f t="shared" si="3"/>
        <v>34</v>
      </c>
    </row>
    <row r="49" spans="1:18" ht="11.25">
      <c r="A49" s="51">
        <v>46</v>
      </c>
      <c r="B49" s="34">
        <v>0.06467592592592593</v>
      </c>
      <c r="C49" s="34">
        <v>0.015613425925925925</v>
      </c>
      <c r="D49" s="33">
        <v>32</v>
      </c>
      <c r="E49" s="33" t="s">
        <v>114</v>
      </c>
      <c r="F49" s="33" t="s">
        <v>54</v>
      </c>
      <c r="G49" s="33" t="s">
        <v>17</v>
      </c>
      <c r="H49" s="33">
        <v>1985</v>
      </c>
      <c r="I49" s="52" t="s">
        <v>18</v>
      </c>
      <c r="J49" s="53">
        <v>0.008784722222222222</v>
      </c>
      <c r="K49" s="54">
        <f t="shared" si="0"/>
        <v>44</v>
      </c>
      <c r="L49" s="53">
        <v>0.03457175925925926</v>
      </c>
      <c r="M49" s="54">
        <f t="shared" si="1"/>
        <v>39</v>
      </c>
      <c r="N49" s="55">
        <v>0.005567129629629629</v>
      </c>
      <c r="O49" s="34">
        <v>0.0060879629629629626</v>
      </c>
      <c r="P49" s="56">
        <v>0.009664351851851851</v>
      </c>
      <c r="Q49" s="19">
        <f t="shared" si="2"/>
        <v>0.021319444444444443</v>
      </c>
      <c r="R49" s="57">
        <f t="shared" si="3"/>
        <v>55</v>
      </c>
    </row>
    <row r="50" spans="1:18" ht="11.25">
      <c r="A50" s="51">
        <v>47</v>
      </c>
      <c r="B50" s="34">
        <v>0.06547453703703704</v>
      </c>
      <c r="C50" s="34">
        <v>0.016412037037037037</v>
      </c>
      <c r="D50" s="33">
        <v>72</v>
      </c>
      <c r="E50" s="33" t="s">
        <v>115</v>
      </c>
      <c r="F50" s="33" t="s">
        <v>116</v>
      </c>
      <c r="G50" s="33" t="s">
        <v>17</v>
      </c>
      <c r="H50" s="75">
        <v>1984</v>
      </c>
      <c r="I50" s="76" t="s">
        <v>18</v>
      </c>
      <c r="J50" s="53">
        <v>0.008657407407407407</v>
      </c>
      <c r="K50" s="54">
        <f t="shared" si="0"/>
        <v>41</v>
      </c>
      <c r="L50" s="53">
        <v>0.03799768518518518</v>
      </c>
      <c r="M50" s="54">
        <f t="shared" si="1"/>
        <v>47</v>
      </c>
      <c r="N50" s="55">
        <v>0.006099537037037037</v>
      </c>
      <c r="O50" s="34">
        <v>0.006319444444444444</v>
      </c>
      <c r="P50" s="56">
        <v>0.006400462962962963</v>
      </c>
      <c r="Q50" s="19">
        <f t="shared" si="2"/>
        <v>0.018819444444444444</v>
      </c>
      <c r="R50" s="57">
        <f t="shared" si="3"/>
        <v>45</v>
      </c>
    </row>
    <row r="51" spans="1:18" ht="11.25">
      <c r="A51" s="51">
        <v>48</v>
      </c>
      <c r="B51" s="34">
        <v>0.06549768518518519</v>
      </c>
      <c r="C51" s="34">
        <v>0.016435185185185185</v>
      </c>
      <c r="D51" s="33">
        <v>31</v>
      </c>
      <c r="E51" s="33" t="s">
        <v>117</v>
      </c>
      <c r="F51" s="33" t="s">
        <v>92</v>
      </c>
      <c r="G51" s="52" t="s">
        <v>17</v>
      </c>
      <c r="H51" s="25">
        <v>1972</v>
      </c>
      <c r="I51" s="77" t="s">
        <v>23</v>
      </c>
      <c r="J51" s="55">
        <v>0.009571759259259259</v>
      </c>
      <c r="K51" s="54">
        <f t="shared" si="0"/>
        <v>56</v>
      </c>
      <c r="L51" s="53">
        <v>0.03832175925925926</v>
      </c>
      <c r="M51" s="54">
        <f t="shared" si="1"/>
        <v>48</v>
      </c>
      <c r="N51" s="55">
        <v>0.0061574074074074074</v>
      </c>
      <c r="O51" s="34">
        <v>0.005821759259259259</v>
      </c>
      <c r="P51" s="79">
        <v>0.005625</v>
      </c>
      <c r="Q51" s="19">
        <f t="shared" si="2"/>
        <v>0.017604166666666664</v>
      </c>
      <c r="R51" s="57">
        <f t="shared" si="3"/>
        <v>39</v>
      </c>
    </row>
    <row r="52" spans="1:18" ht="11.25">
      <c r="A52" s="51">
        <v>49</v>
      </c>
      <c r="B52" s="34">
        <v>0.06800925925925926</v>
      </c>
      <c r="C52" s="34">
        <v>0.018946759259259257</v>
      </c>
      <c r="D52" s="33">
        <v>64</v>
      </c>
      <c r="E52" s="33" t="s">
        <v>118</v>
      </c>
      <c r="F52" s="33" t="s">
        <v>119</v>
      </c>
      <c r="G52" s="52" t="s">
        <v>28</v>
      </c>
      <c r="H52" s="25">
        <v>1976</v>
      </c>
      <c r="I52" s="77" t="s">
        <v>23</v>
      </c>
      <c r="J52" s="55">
        <v>0.00917824074074074</v>
      </c>
      <c r="K52" s="54">
        <f t="shared" si="0"/>
        <v>50</v>
      </c>
      <c r="L52" s="53">
        <v>0.039560185185185184</v>
      </c>
      <c r="M52" s="54">
        <f t="shared" si="1"/>
        <v>51</v>
      </c>
      <c r="N52" s="55">
        <v>0.006400462962962963</v>
      </c>
      <c r="O52" s="56">
        <v>0.006400462962962963</v>
      </c>
      <c r="P52" s="80">
        <v>0.006469907407407407</v>
      </c>
      <c r="Q52" s="78">
        <f t="shared" si="2"/>
        <v>0.019270833333333334</v>
      </c>
      <c r="R52" s="57">
        <f t="shared" si="3"/>
        <v>48</v>
      </c>
    </row>
    <row r="53" spans="1:18" ht="11.25">
      <c r="A53" s="51">
        <v>50</v>
      </c>
      <c r="B53" s="34">
        <v>0.06876157407407407</v>
      </c>
      <c r="C53" s="34">
        <v>0.019699074074074074</v>
      </c>
      <c r="D53" s="33">
        <v>74</v>
      </c>
      <c r="E53" s="33" t="s">
        <v>120</v>
      </c>
      <c r="F53" s="33" t="s">
        <v>43</v>
      </c>
      <c r="G53" s="52" t="s">
        <v>17</v>
      </c>
      <c r="H53" s="25">
        <v>1951</v>
      </c>
      <c r="I53" s="77" t="s">
        <v>71</v>
      </c>
      <c r="J53" s="55">
        <v>0.010289351851851852</v>
      </c>
      <c r="K53" s="54">
        <f t="shared" si="0"/>
        <v>58</v>
      </c>
      <c r="L53" s="53">
        <v>0.03854166666666666</v>
      </c>
      <c r="M53" s="54">
        <f t="shared" si="1"/>
        <v>49</v>
      </c>
      <c r="N53" s="55">
        <v>0.0070486111111111105</v>
      </c>
      <c r="O53" s="56">
        <v>0.006493055555555555</v>
      </c>
      <c r="P53" s="80">
        <v>0.006388888888888888</v>
      </c>
      <c r="Q53" s="78">
        <f t="shared" si="2"/>
        <v>0.019930555555555556</v>
      </c>
      <c r="R53" s="57">
        <f t="shared" si="3"/>
        <v>50</v>
      </c>
    </row>
    <row r="54" spans="1:18" ht="11.25">
      <c r="A54" s="51">
        <v>51</v>
      </c>
      <c r="B54" s="34">
        <v>0.06991898148148148</v>
      </c>
      <c r="C54" s="34">
        <f>B54-B4</f>
        <v>0.020856481481481483</v>
      </c>
      <c r="D54" s="33">
        <v>62</v>
      </c>
      <c r="E54" s="33" t="s">
        <v>227</v>
      </c>
      <c r="F54" s="33" t="s">
        <v>43</v>
      </c>
      <c r="G54" s="52" t="s">
        <v>17</v>
      </c>
      <c r="H54" s="25"/>
      <c r="I54" s="77" t="s">
        <v>226</v>
      </c>
      <c r="J54" s="55">
        <v>0.007476851851851852</v>
      </c>
      <c r="K54" s="54">
        <f t="shared" si="0"/>
        <v>31</v>
      </c>
      <c r="L54" s="34">
        <v>0.04230324074074074</v>
      </c>
      <c r="M54" s="54">
        <f t="shared" si="1"/>
        <v>56</v>
      </c>
      <c r="N54" s="34">
        <v>0.006469907407407407</v>
      </c>
      <c r="O54" s="56">
        <v>0.0069560185185185185</v>
      </c>
      <c r="P54" s="80">
        <v>0.006712962962962962</v>
      </c>
      <c r="Q54" s="55">
        <v>0.020138888888888887</v>
      </c>
      <c r="R54" s="57">
        <f t="shared" si="3"/>
        <v>52</v>
      </c>
    </row>
    <row r="55" spans="1:18" ht="11.25">
      <c r="A55" s="51">
        <v>52</v>
      </c>
      <c r="B55" s="34">
        <v>0.07111111111111111</v>
      </c>
      <c r="C55" s="34">
        <v>0.02204861111111111</v>
      </c>
      <c r="D55" s="33">
        <v>20</v>
      </c>
      <c r="E55" s="33" t="s">
        <v>121</v>
      </c>
      <c r="F55" s="33" t="s">
        <v>212</v>
      </c>
      <c r="G55" s="52" t="s">
        <v>17</v>
      </c>
      <c r="H55" s="25">
        <v>1974</v>
      </c>
      <c r="I55" s="77" t="s">
        <v>36</v>
      </c>
      <c r="J55" s="55">
        <v>0.011284722222222222</v>
      </c>
      <c r="K55" s="54">
        <f t="shared" si="0"/>
        <v>60</v>
      </c>
      <c r="L55" s="53">
        <v>0.039386574074074074</v>
      </c>
      <c r="M55" s="54">
        <f t="shared" si="1"/>
        <v>50</v>
      </c>
      <c r="N55" s="55">
        <v>0.006747685185185185</v>
      </c>
      <c r="O55" s="56">
        <v>0.006967592592592592</v>
      </c>
      <c r="P55" s="80">
        <v>0.006724537037037037</v>
      </c>
      <c r="Q55" s="78">
        <f t="shared" si="2"/>
        <v>0.020439814814814813</v>
      </c>
      <c r="R55" s="57">
        <f t="shared" si="3"/>
        <v>53</v>
      </c>
    </row>
    <row r="56" spans="1:18" ht="11.25">
      <c r="A56" s="51">
        <v>53</v>
      </c>
      <c r="B56" s="34">
        <v>0.0726736111111111</v>
      </c>
      <c r="C56" s="34">
        <v>0.02361111111111111</v>
      </c>
      <c r="D56" s="33">
        <v>60</v>
      </c>
      <c r="E56" s="33" t="s">
        <v>123</v>
      </c>
      <c r="F56" s="33" t="s">
        <v>124</v>
      </c>
      <c r="G56" s="52" t="s">
        <v>17</v>
      </c>
      <c r="H56" s="25">
        <v>1973</v>
      </c>
      <c r="I56" s="77" t="s">
        <v>23</v>
      </c>
      <c r="J56" s="55">
        <v>0.008888888888888889</v>
      </c>
      <c r="K56" s="54">
        <f t="shared" si="0"/>
        <v>45</v>
      </c>
      <c r="L56" s="53">
        <v>0.04178240740740741</v>
      </c>
      <c r="M56" s="54">
        <f t="shared" si="1"/>
        <v>55</v>
      </c>
      <c r="N56" s="55">
        <v>0.007326388888888888</v>
      </c>
      <c r="O56" s="34">
        <v>0.007314814814814815</v>
      </c>
      <c r="P56" s="49">
        <v>0.007361111111111111</v>
      </c>
      <c r="Q56" s="19">
        <f t="shared" si="2"/>
        <v>0.022002314814814815</v>
      </c>
      <c r="R56" s="57">
        <f t="shared" si="3"/>
        <v>57</v>
      </c>
    </row>
    <row r="57" spans="1:18" ht="11.25">
      <c r="A57" s="51">
        <v>54</v>
      </c>
      <c r="B57" s="34">
        <v>0.07320601851851852</v>
      </c>
      <c r="C57" s="34">
        <v>0.02414351851851852</v>
      </c>
      <c r="D57" s="33">
        <v>62</v>
      </c>
      <c r="E57" s="33" t="s">
        <v>125</v>
      </c>
      <c r="F57" s="33" t="s">
        <v>111</v>
      </c>
      <c r="G57" s="33" t="s">
        <v>17</v>
      </c>
      <c r="H57" s="44">
        <v>1966</v>
      </c>
      <c r="I57" s="45" t="s">
        <v>126</v>
      </c>
      <c r="J57" s="53">
        <v>0.009375</v>
      </c>
      <c r="K57" s="54">
        <f t="shared" si="0"/>
        <v>54</v>
      </c>
      <c r="L57" s="53">
        <v>0.044814814814814814</v>
      </c>
      <c r="M57" s="54">
        <f t="shared" si="1"/>
        <v>59</v>
      </c>
      <c r="N57" s="55">
        <v>0.006666666666666666</v>
      </c>
      <c r="O57" s="34">
        <v>0.006145833333333333</v>
      </c>
      <c r="P57" s="56">
        <v>0.0062037037037037035</v>
      </c>
      <c r="Q57" s="19">
        <f t="shared" si="2"/>
        <v>0.019016203703703702</v>
      </c>
      <c r="R57" s="57">
        <f t="shared" si="3"/>
        <v>47</v>
      </c>
    </row>
    <row r="58" spans="1:18" ht="11.25">
      <c r="A58" s="51">
        <v>55</v>
      </c>
      <c r="B58" s="34">
        <v>0.07568287037037037</v>
      </c>
      <c r="C58" s="34">
        <v>0.02662037037037037</v>
      </c>
      <c r="D58" s="33">
        <v>40</v>
      </c>
      <c r="E58" s="33" t="s">
        <v>127</v>
      </c>
      <c r="F58" s="33" t="s">
        <v>128</v>
      </c>
      <c r="G58" s="33" t="s">
        <v>17</v>
      </c>
      <c r="H58" s="33">
        <v>1956</v>
      </c>
      <c r="I58" s="52" t="s">
        <v>71</v>
      </c>
      <c r="J58" s="53">
        <v>0.011793981481481482</v>
      </c>
      <c r="K58" s="54">
        <f t="shared" si="0"/>
        <v>63</v>
      </c>
      <c r="L58" s="53">
        <v>0.04383101851851852</v>
      </c>
      <c r="M58" s="54">
        <f t="shared" si="1"/>
        <v>57</v>
      </c>
      <c r="N58" s="55">
        <v>0.006863425925925926</v>
      </c>
      <c r="O58" s="34">
        <v>0.006481481481481481</v>
      </c>
      <c r="P58" s="56">
        <v>0.006712962962962962</v>
      </c>
      <c r="Q58" s="19">
        <f t="shared" si="2"/>
        <v>0.02005787037037037</v>
      </c>
      <c r="R58" s="57">
        <f t="shared" si="3"/>
        <v>51</v>
      </c>
    </row>
    <row r="59" spans="1:18" ht="11.25">
      <c r="A59" s="51">
        <v>56</v>
      </c>
      <c r="B59" s="34">
        <v>0.07613425925925925</v>
      </c>
      <c r="C59" s="34">
        <v>0.027071759259259257</v>
      </c>
      <c r="D59" s="33">
        <v>56</v>
      </c>
      <c r="E59" s="33" t="s">
        <v>129</v>
      </c>
      <c r="F59" s="33" t="s">
        <v>130</v>
      </c>
      <c r="G59" s="33" t="s">
        <v>17</v>
      </c>
      <c r="H59" s="33">
        <v>1945</v>
      </c>
      <c r="I59" s="52" t="s">
        <v>131</v>
      </c>
      <c r="J59" s="53">
        <v>0.014594907407407407</v>
      </c>
      <c r="K59" s="54">
        <f t="shared" si="0"/>
        <v>64</v>
      </c>
      <c r="L59" s="53">
        <v>0.04069444444444444</v>
      </c>
      <c r="M59" s="54">
        <f t="shared" si="1"/>
        <v>53</v>
      </c>
      <c r="N59" s="55">
        <v>0.007314814814814815</v>
      </c>
      <c r="O59" s="34">
        <v>0.006944444444444444</v>
      </c>
      <c r="P59" s="56">
        <v>0.006585648148148148</v>
      </c>
      <c r="Q59" s="19">
        <f t="shared" si="2"/>
        <v>0.02084490740740741</v>
      </c>
      <c r="R59" s="57">
        <f t="shared" si="3"/>
        <v>54</v>
      </c>
    </row>
    <row r="60" spans="1:18" ht="11.25">
      <c r="A60" s="51">
        <v>57</v>
      </c>
      <c r="B60" s="34">
        <v>0.07688657407407407</v>
      </c>
      <c r="C60" s="34">
        <v>0.027824074074074074</v>
      </c>
      <c r="D60" s="33">
        <v>45</v>
      </c>
      <c r="E60" s="33" t="s">
        <v>132</v>
      </c>
      <c r="F60" s="33" t="s">
        <v>83</v>
      </c>
      <c r="G60" s="33" t="s">
        <v>17</v>
      </c>
      <c r="H60" s="33">
        <v>1992</v>
      </c>
      <c r="I60" s="52" t="s">
        <v>47</v>
      </c>
      <c r="J60" s="53">
        <v>0.008738425925925926</v>
      </c>
      <c r="K60" s="54">
        <f t="shared" si="0"/>
        <v>42</v>
      </c>
      <c r="L60" s="53">
        <v>0.044363425925925924</v>
      </c>
      <c r="M60" s="54">
        <f t="shared" si="1"/>
        <v>58</v>
      </c>
      <c r="N60" s="55">
        <v>0.008344907407407407</v>
      </c>
      <c r="O60" s="34">
        <v>0.007592592592592593</v>
      </c>
      <c r="P60" s="56">
        <v>0.007847222222222222</v>
      </c>
      <c r="Q60" s="19">
        <f t="shared" si="2"/>
        <v>0.02378472222222222</v>
      </c>
      <c r="R60" s="57">
        <f t="shared" si="3"/>
        <v>58</v>
      </c>
    </row>
    <row r="61" spans="1:18" ht="11.25">
      <c r="A61" s="51">
        <v>58</v>
      </c>
      <c r="B61" s="34">
        <v>0.07822916666666667</v>
      </c>
      <c r="C61" s="34">
        <v>0.029166666666666664</v>
      </c>
      <c r="D61" s="33">
        <v>68</v>
      </c>
      <c r="E61" s="33" t="s">
        <v>133</v>
      </c>
      <c r="F61" s="33" t="s">
        <v>116</v>
      </c>
      <c r="G61" s="33" t="s">
        <v>17</v>
      </c>
      <c r="H61" s="33">
        <v>1963</v>
      </c>
      <c r="I61" s="52" t="s">
        <v>126</v>
      </c>
      <c r="J61" s="53">
        <v>0.009675925925925925</v>
      </c>
      <c r="K61" s="54">
        <f t="shared" si="0"/>
        <v>57</v>
      </c>
      <c r="L61" s="53">
        <v>0.03979166666666666</v>
      </c>
      <c r="M61" s="54">
        <f t="shared" si="1"/>
        <v>52</v>
      </c>
      <c r="N61" s="55">
        <v>0.009699074074074074</v>
      </c>
      <c r="O61" s="34">
        <v>0.009560185185185185</v>
      </c>
      <c r="P61" s="56">
        <v>0.009502314814814814</v>
      </c>
      <c r="Q61" s="19">
        <f t="shared" si="2"/>
        <v>0.028761574074074075</v>
      </c>
      <c r="R61" s="57">
        <f t="shared" si="3"/>
        <v>59</v>
      </c>
    </row>
    <row r="62" spans="1:18" ht="12" thickBot="1">
      <c r="A62" s="14">
        <v>59</v>
      </c>
      <c r="B62" s="34">
        <v>0.0879398148148148</v>
      </c>
      <c r="C62" s="34">
        <v>0.038877314814814816</v>
      </c>
      <c r="D62" s="33">
        <v>54</v>
      </c>
      <c r="E62" s="33" t="s">
        <v>134</v>
      </c>
      <c r="F62" s="33" t="s">
        <v>135</v>
      </c>
      <c r="G62" s="33" t="s">
        <v>17</v>
      </c>
      <c r="H62" s="33">
        <v>1954</v>
      </c>
      <c r="I62" s="52" t="s">
        <v>71</v>
      </c>
      <c r="J62" s="53">
        <v>0.011342592592592592</v>
      </c>
      <c r="K62" s="54">
        <f t="shared" si="0"/>
        <v>62</v>
      </c>
      <c r="L62" s="53">
        <v>0.055219907407407405</v>
      </c>
      <c r="M62" s="54">
        <f t="shared" si="1"/>
        <v>60</v>
      </c>
      <c r="N62" s="55">
        <v>0.006898148148148148</v>
      </c>
      <c r="O62" s="34">
        <v>0.007060185185185185</v>
      </c>
      <c r="P62" s="56">
        <v>0.007418981481481481</v>
      </c>
      <c r="Q62" s="20">
        <f>SUM(N62:P62)</f>
        <v>0.021377314814814814</v>
      </c>
      <c r="R62" s="58">
        <f t="shared" si="3"/>
        <v>56</v>
      </c>
    </row>
    <row r="63" spans="1:18" ht="11.25">
      <c r="A63" s="51" t="s">
        <v>14</v>
      </c>
      <c r="B63" s="34" t="s">
        <v>136</v>
      </c>
      <c r="C63" s="34" t="s">
        <v>14</v>
      </c>
      <c r="D63" s="33">
        <v>43</v>
      </c>
      <c r="E63" s="33" t="s">
        <v>137</v>
      </c>
      <c r="F63" s="33" t="s">
        <v>25</v>
      </c>
      <c r="G63" s="33" t="s">
        <v>17</v>
      </c>
      <c r="H63" s="33">
        <v>1979</v>
      </c>
      <c r="I63" s="52" t="s">
        <v>23</v>
      </c>
      <c r="J63" s="53">
        <v>0.00699074074074074</v>
      </c>
      <c r="K63" s="54">
        <f t="shared" si="0"/>
        <v>19</v>
      </c>
      <c r="L63" s="53" t="s">
        <v>138</v>
      </c>
      <c r="M63" s="54"/>
      <c r="N63" s="55" t="s">
        <v>138</v>
      </c>
      <c r="O63" s="34" t="s">
        <v>138</v>
      </c>
      <c r="P63" s="34" t="s">
        <v>138</v>
      </c>
      <c r="Q63" s="17"/>
      <c r="R63" s="59"/>
    </row>
    <row r="64" spans="1:18" ht="11.25">
      <c r="A64" s="51" t="s">
        <v>14</v>
      </c>
      <c r="B64" s="34" t="s">
        <v>136</v>
      </c>
      <c r="C64" s="34" t="s">
        <v>14</v>
      </c>
      <c r="D64" s="33">
        <v>41</v>
      </c>
      <c r="E64" s="33" t="s">
        <v>139</v>
      </c>
      <c r="F64" s="33" t="s">
        <v>43</v>
      </c>
      <c r="G64" s="33" t="s">
        <v>17</v>
      </c>
      <c r="H64" s="33">
        <v>1961</v>
      </c>
      <c r="I64" s="52" t="s">
        <v>41</v>
      </c>
      <c r="J64" s="53">
        <v>0.007766203703703703</v>
      </c>
      <c r="K64" s="54">
        <f t="shared" si="0"/>
        <v>33</v>
      </c>
      <c r="L64" s="53">
        <v>0.041631944444444444</v>
      </c>
      <c r="M64" s="54">
        <f t="shared" si="1"/>
        <v>54</v>
      </c>
      <c r="N64" s="55" t="s">
        <v>138</v>
      </c>
      <c r="O64" s="34" t="s">
        <v>138</v>
      </c>
      <c r="P64" s="34" t="s">
        <v>138</v>
      </c>
      <c r="Q64" s="16"/>
      <c r="R64" s="57"/>
    </row>
    <row r="65" spans="1:18" ht="11.25">
      <c r="A65" s="51" t="s">
        <v>14</v>
      </c>
      <c r="B65" s="34" t="s">
        <v>136</v>
      </c>
      <c r="C65" s="34" t="s">
        <v>14</v>
      </c>
      <c r="D65" s="33">
        <v>58</v>
      </c>
      <c r="E65" s="33" t="s">
        <v>140</v>
      </c>
      <c r="F65" s="33" t="s">
        <v>92</v>
      </c>
      <c r="G65" s="33" t="s">
        <v>17</v>
      </c>
      <c r="H65" s="33">
        <v>1972</v>
      </c>
      <c r="I65" s="52" t="s">
        <v>23</v>
      </c>
      <c r="J65" s="53">
        <v>0.007314814814814815</v>
      </c>
      <c r="K65" s="54">
        <f t="shared" si="0"/>
        <v>27</v>
      </c>
      <c r="L65" s="53" t="s">
        <v>138</v>
      </c>
      <c r="M65" s="54"/>
      <c r="N65" s="55" t="s">
        <v>138</v>
      </c>
      <c r="O65" s="34" t="s">
        <v>138</v>
      </c>
      <c r="P65" s="34" t="s">
        <v>138</v>
      </c>
      <c r="Q65" s="16"/>
      <c r="R65" s="57"/>
    </row>
    <row r="66" spans="1:18" ht="11.25">
      <c r="A66" s="51" t="s">
        <v>14</v>
      </c>
      <c r="B66" s="34" t="s">
        <v>136</v>
      </c>
      <c r="C66" s="34" t="s">
        <v>14</v>
      </c>
      <c r="D66" s="33">
        <v>47</v>
      </c>
      <c r="E66" s="33" t="s">
        <v>141</v>
      </c>
      <c r="F66" s="33" t="s">
        <v>142</v>
      </c>
      <c r="G66" s="33" t="s">
        <v>17</v>
      </c>
      <c r="H66" s="33">
        <v>1987</v>
      </c>
      <c r="I66" s="52" t="s">
        <v>18</v>
      </c>
      <c r="J66" s="53">
        <v>0.007199074074074074</v>
      </c>
      <c r="K66" s="54">
        <f t="shared" si="0"/>
        <v>24</v>
      </c>
      <c r="L66" s="53" t="s">
        <v>138</v>
      </c>
      <c r="M66" s="54"/>
      <c r="N66" s="55" t="s">
        <v>138</v>
      </c>
      <c r="O66" s="34" t="s">
        <v>138</v>
      </c>
      <c r="P66" s="34" t="s">
        <v>138</v>
      </c>
      <c r="Q66" s="16"/>
      <c r="R66" s="57"/>
    </row>
    <row r="67" spans="1:18" ht="12" thickBot="1">
      <c r="A67" s="60" t="s">
        <v>14</v>
      </c>
      <c r="B67" s="61" t="s">
        <v>136</v>
      </c>
      <c r="C67" s="61" t="s">
        <v>14</v>
      </c>
      <c r="D67" s="61">
        <v>66</v>
      </c>
      <c r="E67" s="61" t="s">
        <v>143</v>
      </c>
      <c r="F67" s="61" t="s">
        <v>100</v>
      </c>
      <c r="G67" s="61" t="s">
        <v>17</v>
      </c>
      <c r="H67" s="61">
        <v>1976</v>
      </c>
      <c r="I67" s="62" t="s">
        <v>23</v>
      </c>
      <c r="J67" s="63">
        <v>0.009305555555555555</v>
      </c>
      <c r="K67" s="64">
        <f t="shared" si="0"/>
        <v>53</v>
      </c>
      <c r="L67" s="63" t="s">
        <v>138</v>
      </c>
      <c r="M67" s="64"/>
      <c r="N67" s="65" t="s">
        <v>138</v>
      </c>
      <c r="O67" s="61" t="s">
        <v>138</v>
      </c>
      <c r="P67" s="61" t="s">
        <v>144</v>
      </c>
      <c r="Q67" s="24"/>
      <c r="R67" s="58"/>
    </row>
    <row r="68" spans="1:17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8"/>
    </row>
    <row r="69" spans="1:17" ht="12" thickBot="1">
      <c r="A69" s="36" t="s">
        <v>145</v>
      </c>
      <c r="B69" s="36"/>
      <c r="C69" s="36"/>
      <c r="D69" s="36"/>
      <c r="E69" s="15"/>
      <c r="F69" s="15"/>
      <c r="G69" s="15"/>
      <c r="H69" s="15"/>
      <c r="I69" s="15"/>
      <c r="J69" s="15"/>
      <c r="K69" s="15"/>
      <c r="Q69" s="18"/>
    </row>
    <row r="70" spans="1:18" ht="34.5" thickBot="1">
      <c r="A70" s="37" t="s">
        <v>1</v>
      </c>
      <c r="B70" s="38" t="s">
        <v>2</v>
      </c>
      <c r="C70" s="38" t="s">
        <v>3</v>
      </c>
      <c r="D70" s="38" t="s">
        <v>4</v>
      </c>
      <c r="E70" s="38" t="s">
        <v>5</v>
      </c>
      <c r="F70" s="39" t="s">
        <v>6</v>
      </c>
      <c r="G70" s="38" t="s">
        <v>7</v>
      </c>
      <c r="H70" s="39" t="s">
        <v>217</v>
      </c>
      <c r="I70" s="40" t="s">
        <v>214</v>
      </c>
      <c r="J70" s="22" t="s">
        <v>9</v>
      </c>
      <c r="K70" s="66" t="s">
        <v>220</v>
      </c>
      <c r="L70" s="22" t="s">
        <v>10</v>
      </c>
      <c r="M70" s="66" t="s">
        <v>219</v>
      </c>
      <c r="N70" s="41" t="s">
        <v>11</v>
      </c>
      <c r="O70" s="38" t="s">
        <v>12</v>
      </c>
      <c r="P70" s="40" t="s">
        <v>13</v>
      </c>
      <c r="Q70" s="22" t="s">
        <v>210</v>
      </c>
      <c r="R70" s="66" t="s">
        <v>218</v>
      </c>
    </row>
    <row r="71" spans="1:18" ht="11.25">
      <c r="A71" s="42">
        <v>1</v>
      </c>
      <c r="B71" s="43">
        <v>0.05277777777777778</v>
      </c>
      <c r="C71" s="44" t="s">
        <v>14</v>
      </c>
      <c r="D71" s="44">
        <v>52</v>
      </c>
      <c r="E71" s="44" t="s">
        <v>34</v>
      </c>
      <c r="F71" s="44" t="s">
        <v>35</v>
      </c>
      <c r="G71" s="44" t="s">
        <v>17</v>
      </c>
      <c r="H71" s="44">
        <v>1984</v>
      </c>
      <c r="I71" s="45" t="s">
        <v>36</v>
      </c>
      <c r="J71" s="46">
        <v>0.005300925925925926</v>
      </c>
      <c r="K71" s="47">
        <f>RANK(J71,$J$71:$J$77,1)</f>
        <v>1</v>
      </c>
      <c r="L71" s="46">
        <v>0.03221064814814815</v>
      </c>
      <c r="M71" s="47">
        <f>RANK(L71,$L$71:$L$77,1)</f>
        <v>2</v>
      </c>
      <c r="N71" s="48">
        <v>0.004953703703703703</v>
      </c>
      <c r="O71" s="43">
        <v>0.005127314814814815</v>
      </c>
      <c r="P71" s="49">
        <v>0.005185185185185185</v>
      </c>
      <c r="Q71" s="21">
        <f>SUM(N71:P71)</f>
        <v>0.015266203703703702</v>
      </c>
      <c r="R71" s="59">
        <f>RANK(Q71,$Q$71:$Q$77,1)</f>
        <v>1</v>
      </c>
    </row>
    <row r="72" spans="1:18" ht="11.25">
      <c r="A72" s="51">
        <v>2</v>
      </c>
      <c r="B72" s="34">
        <v>0.0555787037037037</v>
      </c>
      <c r="C72" s="34">
        <v>0.002800925925925926</v>
      </c>
      <c r="D72" s="33">
        <v>33</v>
      </c>
      <c r="E72" s="33" t="s">
        <v>57</v>
      </c>
      <c r="F72" s="33" t="s">
        <v>58</v>
      </c>
      <c r="G72" s="33" t="s">
        <v>17</v>
      </c>
      <c r="H72" s="33">
        <v>1979</v>
      </c>
      <c r="I72" s="52" t="s">
        <v>36</v>
      </c>
      <c r="J72" s="53">
        <v>0.0071875</v>
      </c>
      <c r="K72" s="47">
        <f aca="true" t="shared" si="4" ref="K72:K77">RANK(J72,$J$71:$J$77,1)</f>
        <v>3</v>
      </c>
      <c r="L72" s="53">
        <v>0.03200231481481481</v>
      </c>
      <c r="M72" s="47">
        <f aca="true" t="shared" si="5" ref="M72:M77">RANK(L72,$L$71:$L$77,1)</f>
        <v>1</v>
      </c>
      <c r="N72" s="55">
        <v>0.005798611111111111</v>
      </c>
      <c r="O72" s="34">
        <v>0.0053356481481481475</v>
      </c>
      <c r="P72" s="56">
        <v>0.005254629629629629</v>
      </c>
      <c r="Q72" s="19">
        <f aca="true" t="shared" si="6" ref="Q72:Q77">SUM(N72:P72)</f>
        <v>0.016388888888888887</v>
      </c>
      <c r="R72" s="59">
        <f aca="true" t="shared" si="7" ref="R72:R77">RANK(Q72,$Q$71:$Q$77,1)</f>
        <v>2</v>
      </c>
    </row>
    <row r="73" spans="1:18" ht="11.25">
      <c r="A73" s="51">
        <v>3</v>
      </c>
      <c r="B73" s="34">
        <v>0.05799768518518518</v>
      </c>
      <c r="C73" s="34">
        <v>0.0052199074074074075</v>
      </c>
      <c r="D73" s="33">
        <v>24</v>
      </c>
      <c r="E73" s="33" t="s">
        <v>88</v>
      </c>
      <c r="F73" s="33" t="s">
        <v>89</v>
      </c>
      <c r="G73" s="33" t="s">
        <v>17</v>
      </c>
      <c r="H73" s="33">
        <v>1993</v>
      </c>
      <c r="I73" s="52" t="s">
        <v>90</v>
      </c>
      <c r="J73" s="53">
        <v>0.006319444444444444</v>
      </c>
      <c r="K73" s="47">
        <f t="shared" si="4"/>
        <v>2</v>
      </c>
      <c r="L73" s="53">
        <v>0.03287037037037037</v>
      </c>
      <c r="M73" s="47">
        <f t="shared" si="5"/>
        <v>4</v>
      </c>
      <c r="N73" s="55">
        <v>0.006319444444444444</v>
      </c>
      <c r="O73" s="34">
        <v>0.006215277777777778</v>
      </c>
      <c r="P73" s="56">
        <v>0.0062731481481481475</v>
      </c>
      <c r="Q73" s="19">
        <f t="shared" si="6"/>
        <v>0.01880787037037037</v>
      </c>
      <c r="R73" s="59">
        <f t="shared" si="7"/>
        <v>4</v>
      </c>
    </row>
    <row r="74" spans="1:18" ht="11.25">
      <c r="A74" s="51">
        <v>4</v>
      </c>
      <c r="B74" s="34">
        <v>0.05878472222222222</v>
      </c>
      <c r="C74" s="34">
        <v>0.006006944444444444</v>
      </c>
      <c r="D74" s="33">
        <v>65</v>
      </c>
      <c r="E74" s="33" t="s">
        <v>95</v>
      </c>
      <c r="F74" s="33" t="s">
        <v>96</v>
      </c>
      <c r="G74" s="33" t="s">
        <v>17</v>
      </c>
      <c r="H74" s="33">
        <v>1984</v>
      </c>
      <c r="I74" s="52" t="s">
        <v>36</v>
      </c>
      <c r="J74" s="53">
        <v>0.008923611111111111</v>
      </c>
      <c r="K74" s="47">
        <f t="shared" si="4"/>
        <v>4</v>
      </c>
      <c r="L74" s="53">
        <v>0.032407407407407406</v>
      </c>
      <c r="M74" s="47">
        <f t="shared" si="5"/>
        <v>3</v>
      </c>
      <c r="N74" s="55">
        <v>0.005972222222222222</v>
      </c>
      <c r="O74" s="34">
        <v>0.005763888888888889</v>
      </c>
      <c r="P74" s="56">
        <v>0.005717592592592593</v>
      </c>
      <c r="Q74" s="19">
        <f t="shared" si="6"/>
        <v>0.017453703703703704</v>
      </c>
      <c r="R74" s="59">
        <f t="shared" si="7"/>
        <v>3</v>
      </c>
    </row>
    <row r="75" spans="1:18" ht="11.25">
      <c r="A75" s="51">
        <v>5</v>
      </c>
      <c r="B75" s="34">
        <v>0.07111111111111111</v>
      </c>
      <c r="C75" s="34">
        <v>0.018333333333333333</v>
      </c>
      <c r="D75" s="33">
        <v>20</v>
      </c>
      <c r="E75" s="33" t="s">
        <v>121</v>
      </c>
      <c r="F75" s="33" t="s">
        <v>212</v>
      </c>
      <c r="G75" s="33" t="s">
        <v>17</v>
      </c>
      <c r="H75" s="33">
        <v>1974</v>
      </c>
      <c r="I75" s="52" t="s">
        <v>36</v>
      </c>
      <c r="J75" s="53">
        <v>0.011284722222222222</v>
      </c>
      <c r="K75" s="47">
        <f t="shared" si="4"/>
        <v>7</v>
      </c>
      <c r="L75" s="53">
        <v>0.039386574074074074</v>
      </c>
      <c r="M75" s="47">
        <f t="shared" si="5"/>
        <v>5</v>
      </c>
      <c r="N75" s="55">
        <v>0.006747685185185185</v>
      </c>
      <c r="O75" s="34">
        <v>0.006967592592592592</v>
      </c>
      <c r="P75" s="56">
        <v>0.006724537037037037</v>
      </c>
      <c r="Q75" s="19">
        <f t="shared" si="6"/>
        <v>0.020439814814814813</v>
      </c>
      <c r="R75" s="59">
        <f t="shared" si="7"/>
        <v>6</v>
      </c>
    </row>
    <row r="76" spans="1:18" ht="11.25">
      <c r="A76" s="51">
        <v>6</v>
      </c>
      <c r="B76" s="34">
        <v>0.07320601851851852</v>
      </c>
      <c r="C76" s="34">
        <v>0.02042824074074074</v>
      </c>
      <c r="D76" s="33">
        <v>62</v>
      </c>
      <c r="E76" s="33" t="s">
        <v>125</v>
      </c>
      <c r="F76" s="33" t="s">
        <v>111</v>
      </c>
      <c r="G76" s="33" t="s">
        <v>17</v>
      </c>
      <c r="H76" s="33">
        <v>1966</v>
      </c>
      <c r="I76" s="52" t="s">
        <v>126</v>
      </c>
      <c r="J76" s="53">
        <v>0.009375</v>
      </c>
      <c r="K76" s="47">
        <f t="shared" si="4"/>
        <v>5</v>
      </c>
      <c r="L76" s="53">
        <v>0.044814814814814814</v>
      </c>
      <c r="M76" s="47">
        <f t="shared" si="5"/>
        <v>7</v>
      </c>
      <c r="N76" s="55">
        <v>0.006666666666666666</v>
      </c>
      <c r="O76" s="34">
        <v>0.006145833333333333</v>
      </c>
      <c r="P76" s="56">
        <v>0.0062037037037037035</v>
      </c>
      <c r="Q76" s="19">
        <f t="shared" si="6"/>
        <v>0.019016203703703702</v>
      </c>
      <c r="R76" s="59">
        <f t="shared" si="7"/>
        <v>5</v>
      </c>
    </row>
    <row r="77" spans="1:18" ht="12" thickBot="1">
      <c r="A77" s="60">
        <v>7</v>
      </c>
      <c r="B77" s="67">
        <v>0.07822916666666667</v>
      </c>
      <c r="C77" s="67">
        <v>0.025451388888888888</v>
      </c>
      <c r="D77" s="61">
        <v>68</v>
      </c>
      <c r="E77" s="61" t="s">
        <v>133</v>
      </c>
      <c r="F77" s="61" t="s">
        <v>116</v>
      </c>
      <c r="G77" s="61" t="s">
        <v>17</v>
      </c>
      <c r="H77" s="61">
        <v>1963</v>
      </c>
      <c r="I77" s="62" t="s">
        <v>126</v>
      </c>
      <c r="J77" s="63">
        <v>0.009675925925925925</v>
      </c>
      <c r="K77" s="68">
        <f t="shared" si="4"/>
        <v>6</v>
      </c>
      <c r="L77" s="63">
        <v>0.03979166666666666</v>
      </c>
      <c r="M77" s="68">
        <f t="shared" si="5"/>
        <v>6</v>
      </c>
      <c r="N77" s="65">
        <v>0.009699074074074074</v>
      </c>
      <c r="O77" s="67">
        <v>0.009560185185185185</v>
      </c>
      <c r="P77" s="69">
        <v>0.009502314814814814</v>
      </c>
      <c r="Q77" s="20">
        <f t="shared" si="6"/>
        <v>0.028761574074074075</v>
      </c>
      <c r="R77" s="70">
        <f t="shared" si="7"/>
        <v>7</v>
      </c>
    </row>
    <row r="78" spans="1:16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" thickBot="1">
      <c r="A79" s="36" t="s">
        <v>146</v>
      </c>
      <c r="B79" s="36"/>
      <c r="C79" s="36"/>
      <c r="D79" s="3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8" ht="34.5" thickBot="1">
      <c r="A80" s="37" t="s">
        <v>1</v>
      </c>
      <c r="B80" s="38" t="s">
        <v>2</v>
      </c>
      <c r="C80" s="38" t="s">
        <v>3</v>
      </c>
      <c r="D80" s="38" t="s">
        <v>4</v>
      </c>
      <c r="E80" s="38" t="s">
        <v>5</v>
      </c>
      <c r="F80" s="39" t="s">
        <v>6</v>
      </c>
      <c r="G80" s="38" t="s">
        <v>7</v>
      </c>
      <c r="H80" s="39" t="s">
        <v>217</v>
      </c>
      <c r="I80" s="40" t="s">
        <v>214</v>
      </c>
      <c r="J80" s="22" t="s">
        <v>9</v>
      </c>
      <c r="K80" s="66" t="s">
        <v>220</v>
      </c>
      <c r="L80" s="22" t="s">
        <v>10</v>
      </c>
      <c r="M80" s="22" t="s">
        <v>219</v>
      </c>
      <c r="N80" s="41" t="s">
        <v>11</v>
      </c>
      <c r="O80" s="38" t="s">
        <v>12</v>
      </c>
      <c r="P80" s="40" t="s">
        <v>13</v>
      </c>
      <c r="Q80" s="22" t="s">
        <v>210</v>
      </c>
      <c r="R80" s="66" t="s">
        <v>218</v>
      </c>
    </row>
    <row r="81" spans="1:18" ht="11.25">
      <c r="A81" s="42">
        <v>1</v>
      </c>
      <c r="B81" s="43">
        <v>0.0490625</v>
      </c>
      <c r="C81" s="44" t="s">
        <v>14</v>
      </c>
      <c r="D81" s="44">
        <v>34</v>
      </c>
      <c r="E81" s="44" t="s">
        <v>15</v>
      </c>
      <c r="F81" s="44" t="s">
        <v>16</v>
      </c>
      <c r="G81" s="44" t="s">
        <v>17</v>
      </c>
      <c r="H81" s="44">
        <v>1989</v>
      </c>
      <c r="I81" s="45" t="s">
        <v>18</v>
      </c>
      <c r="J81" s="46">
        <v>0.005891203703703703</v>
      </c>
      <c r="K81" s="47">
        <f>RANK(J81,$J$81:$J$136,1)</f>
        <v>2</v>
      </c>
      <c r="L81" s="46">
        <v>0.029421296296296296</v>
      </c>
      <c r="M81" s="47">
        <f>RANK(L81,$L$81:$L$133,1)</f>
        <v>1</v>
      </c>
      <c r="N81" s="48">
        <v>0.004641203703703704</v>
      </c>
      <c r="O81" s="43">
        <v>0.004502314814814815</v>
      </c>
      <c r="P81" s="49">
        <v>0.004606481481481481</v>
      </c>
      <c r="Q81" s="21">
        <f>SUM(N81:P81)</f>
        <v>0.013750000000000002</v>
      </c>
      <c r="R81" s="71">
        <f>RANK(Q81,$Q$81:$Q$131,1)</f>
        <v>2</v>
      </c>
    </row>
    <row r="82" spans="1:18" ht="11.25">
      <c r="A82" s="51">
        <v>2</v>
      </c>
      <c r="B82" s="34">
        <v>0.0505787037037037</v>
      </c>
      <c r="C82" s="34">
        <v>0.0015162037037037036</v>
      </c>
      <c r="D82" s="33">
        <v>57</v>
      </c>
      <c r="E82" s="33" t="s">
        <v>19</v>
      </c>
      <c r="F82" s="33" t="s">
        <v>20</v>
      </c>
      <c r="G82" s="33" t="s">
        <v>17</v>
      </c>
      <c r="H82" s="33">
        <v>1982</v>
      </c>
      <c r="I82" s="52" t="s">
        <v>18</v>
      </c>
      <c r="J82" s="53">
        <v>0.006168981481481481</v>
      </c>
      <c r="K82" s="47">
        <f aca="true" t="shared" si="8" ref="K82:K136">RANK(J82,$J$81:$J$136,1)</f>
        <v>5</v>
      </c>
      <c r="L82" s="53">
        <v>0.03042824074074074</v>
      </c>
      <c r="M82" s="47">
        <f aca="true" t="shared" si="9" ref="M82:M133">RANK(L82,$L$81:$L$133,1)</f>
        <v>5</v>
      </c>
      <c r="N82" s="55">
        <v>0.004803240740740741</v>
      </c>
      <c r="O82" s="34">
        <v>0.0046875</v>
      </c>
      <c r="P82" s="56">
        <v>0.0044907407407407405</v>
      </c>
      <c r="Q82" s="19">
        <f aca="true" t="shared" si="10" ref="Q82:Q131">SUM(N82:P82)</f>
        <v>0.01398148148148148</v>
      </c>
      <c r="R82" s="71">
        <f aca="true" t="shared" si="11" ref="R82:R131">RANK(Q82,$Q$81:$Q$131,1)</f>
        <v>3</v>
      </c>
    </row>
    <row r="83" spans="1:18" ht="11.25">
      <c r="A83" s="51">
        <v>3</v>
      </c>
      <c r="B83" s="34">
        <v>0.050625</v>
      </c>
      <c r="C83" s="34">
        <v>0.0015625</v>
      </c>
      <c r="D83" s="33">
        <v>26</v>
      </c>
      <c r="E83" s="33" t="s">
        <v>21</v>
      </c>
      <c r="F83" s="33" t="s">
        <v>22</v>
      </c>
      <c r="G83" s="33" t="s">
        <v>17</v>
      </c>
      <c r="H83" s="33">
        <v>1976</v>
      </c>
      <c r="I83" s="52" t="s">
        <v>23</v>
      </c>
      <c r="J83" s="53">
        <v>0.006296296296296296</v>
      </c>
      <c r="K83" s="47">
        <f t="shared" si="8"/>
        <v>6</v>
      </c>
      <c r="L83" s="53">
        <v>0.0303125</v>
      </c>
      <c r="M83" s="47">
        <f t="shared" si="9"/>
        <v>4</v>
      </c>
      <c r="N83" s="55">
        <v>0.004872685185185185</v>
      </c>
      <c r="O83" s="34">
        <v>0.004629629629629629</v>
      </c>
      <c r="P83" s="56">
        <v>0.0045138888888888885</v>
      </c>
      <c r="Q83" s="19">
        <f t="shared" si="10"/>
        <v>0.014016203703703703</v>
      </c>
      <c r="R83" s="71">
        <f t="shared" si="11"/>
        <v>4</v>
      </c>
    </row>
    <row r="84" spans="1:18" ht="11.25">
      <c r="A84" s="51">
        <v>4</v>
      </c>
      <c r="B84" s="34">
        <v>0.05087962962962963</v>
      </c>
      <c r="C84" s="34">
        <v>0.0018171296296296295</v>
      </c>
      <c r="D84" s="33">
        <v>69</v>
      </c>
      <c r="E84" s="33" t="s">
        <v>24</v>
      </c>
      <c r="F84" s="33" t="s">
        <v>25</v>
      </c>
      <c r="G84" s="33" t="s">
        <v>17</v>
      </c>
      <c r="H84" s="33">
        <v>1980</v>
      </c>
      <c r="I84" s="52" t="s">
        <v>18</v>
      </c>
      <c r="J84" s="53">
        <v>0.006400462962962963</v>
      </c>
      <c r="K84" s="47">
        <f t="shared" si="8"/>
        <v>7</v>
      </c>
      <c r="L84" s="53">
        <v>0.03017361111111111</v>
      </c>
      <c r="M84" s="47">
        <f t="shared" si="9"/>
        <v>2</v>
      </c>
      <c r="N84" s="55">
        <v>0.004907407407407407</v>
      </c>
      <c r="O84" s="34">
        <v>0.004629629629629629</v>
      </c>
      <c r="P84" s="56">
        <v>0.004768518518518518</v>
      </c>
      <c r="Q84" s="19">
        <f t="shared" si="10"/>
        <v>0.014305555555555554</v>
      </c>
      <c r="R84" s="71">
        <f t="shared" si="11"/>
        <v>5</v>
      </c>
    </row>
    <row r="85" spans="1:18" ht="11.25">
      <c r="A85" s="51">
        <v>5</v>
      </c>
      <c r="B85" s="34">
        <v>0.05111111111111111</v>
      </c>
      <c r="C85" s="34">
        <v>0.002048611111111111</v>
      </c>
      <c r="D85" s="33">
        <v>17</v>
      </c>
      <c r="E85" s="33" t="s">
        <v>26</v>
      </c>
      <c r="F85" s="33" t="s">
        <v>27</v>
      </c>
      <c r="G85" s="33" t="s">
        <v>28</v>
      </c>
      <c r="H85" s="33">
        <v>1991</v>
      </c>
      <c r="I85" s="52" t="s">
        <v>29</v>
      </c>
      <c r="J85" s="53">
        <v>0.005208333333333333</v>
      </c>
      <c r="K85" s="47">
        <f t="shared" si="8"/>
        <v>1</v>
      </c>
      <c r="L85" s="53">
        <v>0.031377314814814816</v>
      </c>
      <c r="M85" s="47">
        <f t="shared" si="9"/>
        <v>12</v>
      </c>
      <c r="N85" s="55">
        <v>0.005092592592592592</v>
      </c>
      <c r="O85" s="34">
        <v>0.004814814814814814</v>
      </c>
      <c r="P85" s="56">
        <v>0.004618055555555555</v>
      </c>
      <c r="Q85" s="19">
        <f t="shared" si="10"/>
        <v>0.014525462962962962</v>
      </c>
      <c r="R85" s="71">
        <f t="shared" si="11"/>
        <v>7</v>
      </c>
    </row>
    <row r="86" spans="1:18" ht="11.25">
      <c r="A86" s="51">
        <v>6</v>
      </c>
      <c r="B86" s="34">
        <v>0.05116898148148148</v>
      </c>
      <c r="C86" s="34">
        <v>0.0021064814814814813</v>
      </c>
      <c r="D86" s="33">
        <v>50</v>
      </c>
      <c r="E86" s="33" t="s">
        <v>30</v>
      </c>
      <c r="F86" s="33" t="s">
        <v>31</v>
      </c>
      <c r="G86" s="33" t="s">
        <v>17</v>
      </c>
      <c r="H86" s="33">
        <v>1973</v>
      </c>
      <c r="I86" s="52" t="s">
        <v>23</v>
      </c>
      <c r="J86" s="53">
        <v>0.006736111111111111</v>
      </c>
      <c r="K86" s="47">
        <f t="shared" si="8"/>
        <v>14</v>
      </c>
      <c r="L86" s="53">
        <v>0.030810185185185184</v>
      </c>
      <c r="M86" s="47">
        <f t="shared" si="9"/>
        <v>8</v>
      </c>
      <c r="N86" s="55">
        <v>0.004594907407407407</v>
      </c>
      <c r="O86" s="34">
        <v>0.0044675925925925924</v>
      </c>
      <c r="P86" s="56">
        <v>0.004560185185185185</v>
      </c>
      <c r="Q86" s="19">
        <f t="shared" si="10"/>
        <v>0.013622685185185186</v>
      </c>
      <c r="R86" s="71">
        <f t="shared" si="11"/>
        <v>1</v>
      </c>
    </row>
    <row r="87" spans="1:18" ht="11.25">
      <c r="A87" s="51">
        <v>7</v>
      </c>
      <c r="B87" s="34">
        <v>0.052037037037037034</v>
      </c>
      <c r="C87" s="34">
        <v>0.002974537037037037</v>
      </c>
      <c r="D87" s="33">
        <v>71</v>
      </c>
      <c r="E87" s="33" t="s">
        <v>32</v>
      </c>
      <c r="F87" s="33" t="s">
        <v>33</v>
      </c>
      <c r="G87" s="33" t="s">
        <v>17</v>
      </c>
      <c r="H87" s="33">
        <v>1987</v>
      </c>
      <c r="I87" s="52" t="s">
        <v>18</v>
      </c>
      <c r="J87" s="53">
        <v>0.0069560185185185185</v>
      </c>
      <c r="K87" s="47">
        <f t="shared" si="8"/>
        <v>16</v>
      </c>
      <c r="L87" s="53">
        <v>0.03071759259259259</v>
      </c>
      <c r="M87" s="47">
        <f t="shared" si="9"/>
        <v>7</v>
      </c>
      <c r="N87" s="55">
        <v>0.004768518518518518</v>
      </c>
      <c r="O87" s="34">
        <v>0.004837962962962962</v>
      </c>
      <c r="P87" s="56">
        <v>0.004756944444444444</v>
      </c>
      <c r="Q87" s="19">
        <f t="shared" si="10"/>
        <v>0.014363425925925924</v>
      </c>
      <c r="R87" s="71">
        <f t="shared" si="11"/>
        <v>6</v>
      </c>
    </row>
    <row r="88" spans="1:18" ht="11.25">
      <c r="A88" s="51">
        <v>8</v>
      </c>
      <c r="B88" s="34">
        <v>0.053425925925925925</v>
      </c>
      <c r="C88" s="34">
        <v>0.004363425925925926</v>
      </c>
      <c r="D88" s="33">
        <v>46</v>
      </c>
      <c r="E88" s="33" t="s">
        <v>37</v>
      </c>
      <c r="F88" s="33" t="s">
        <v>38</v>
      </c>
      <c r="G88" s="33" t="s">
        <v>17</v>
      </c>
      <c r="H88" s="33">
        <v>1976</v>
      </c>
      <c r="I88" s="52" t="s">
        <v>23</v>
      </c>
      <c r="J88" s="53">
        <v>0.007488425925925925</v>
      </c>
      <c r="K88" s="47">
        <f t="shared" si="8"/>
        <v>28</v>
      </c>
      <c r="L88" s="53">
        <v>0.030208333333333334</v>
      </c>
      <c r="M88" s="47">
        <f t="shared" si="9"/>
        <v>3</v>
      </c>
      <c r="N88" s="55">
        <v>0.00537037037037037</v>
      </c>
      <c r="O88" s="34">
        <v>0.005150462962962963</v>
      </c>
      <c r="P88" s="56">
        <v>0.005208333333333333</v>
      </c>
      <c r="Q88" s="19">
        <f t="shared" si="10"/>
        <v>0.015729166666666666</v>
      </c>
      <c r="R88" s="71">
        <f t="shared" si="11"/>
        <v>14</v>
      </c>
    </row>
    <row r="89" spans="1:18" ht="11.25">
      <c r="A89" s="51">
        <v>9</v>
      </c>
      <c r="B89" s="34">
        <v>0.05353009259259259</v>
      </c>
      <c r="C89" s="34">
        <v>0.0044675925925925924</v>
      </c>
      <c r="D89" s="33">
        <v>73</v>
      </c>
      <c r="E89" s="33" t="s">
        <v>39</v>
      </c>
      <c r="F89" s="33" t="s">
        <v>40</v>
      </c>
      <c r="G89" s="33" t="s">
        <v>17</v>
      </c>
      <c r="H89" s="33">
        <v>1969</v>
      </c>
      <c r="I89" s="52" t="s">
        <v>41</v>
      </c>
      <c r="J89" s="53">
        <v>0.007013888888888889</v>
      </c>
      <c r="K89" s="47">
        <f t="shared" si="8"/>
        <v>18</v>
      </c>
      <c r="L89" s="53">
        <v>0.030706018518518518</v>
      </c>
      <c r="M89" s="47">
        <f t="shared" si="9"/>
        <v>6</v>
      </c>
      <c r="N89" s="55">
        <v>0.0054745370370370364</v>
      </c>
      <c r="O89" s="34">
        <v>0.005208333333333333</v>
      </c>
      <c r="P89" s="56">
        <v>0.005127314814814815</v>
      </c>
      <c r="Q89" s="19">
        <f t="shared" si="10"/>
        <v>0.015810185185185184</v>
      </c>
      <c r="R89" s="71">
        <f t="shared" si="11"/>
        <v>15</v>
      </c>
    </row>
    <row r="90" spans="1:18" ht="11.25">
      <c r="A90" s="51">
        <v>10</v>
      </c>
      <c r="B90" s="34">
        <v>0.053634259259259257</v>
      </c>
      <c r="C90" s="34">
        <v>0.004571759259259259</v>
      </c>
      <c r="D90" s="33">
        <v>28</v>
      </c>
      <c r="E90" s="33" t="s">
        <v>42</v>
      </c>
      <c r="F90" s="33" t="s">
        <v>43</v>
      </c>
      <c r="G90" s="33" t="s">
        <v>17</v>
      </c>
      <c r="H90" s="33">
        <v>1971</v>
      </c>
      <c r="I90" s="52" t="s">
        <v>23</v>
      </c>
      <c r="J90" s="53">
        <v>0.006655092592592593</v>
      </c>
      <c r="K90" s="47">
        <f t="shared" si="8"/>
        <v>12</v>
      </c>
      <c r="L90" s="53">
        <v>0.031018518518518518</v>
      </c>
      <c r="M90" s="47">
        <f t="shared" si="9"/>
        <v>9</v>
      </c>
      <c r="N90" s="55">
        <v>0.0054745370370370364</v>
      </c>
      <c r="O90" s="34">
        <v>0.005277777777777778</v>
      </c>
      <c r="P90" s="56">
        <v>0.005208333333333333</v>
      </c>
      <c r="Q90" s="19">
        <f t="shared" si="10"/>
        <v>0.015960648148148147</v>
      </c>
      <c r="R90" s="71">
        <f t="shared" si="11"/>
        <v>19</v>
      </c>
    </row>
    <row r="91" spans="1:18" ht="11.25">
      <c r="A91" s="51">
        <v>11</v>
      </c>
      <c r="B91" s="34">
        <v>0.05399305555555555</v>
      </c>
      <c r="C91" s="34">
        <v>0.004930555555555555</v>
      </c>
      <c r="D91" s="33">
        <v>27</v>
      </c>
      <c r="E91" s="33" t="s">
        <v>44</v>
      </c>
      <c r="F91" s="33" t="s">
        <v>22</v>
      </c>
      <c r="G91" s="33" t="s">
        <v>17</v>
      </c>
      <c r="H91" s="33">
        <v>1981</v>
      </c>
      <c r="I91" s="52" t="s">
        <v>18</v>
      </c>
      <c r="J91" s="53">
        <v>0.006643518518518518</v>
      </c>
      <c r="K91" s="47">
        <f t="shared" si="8"/>
        <v>11</v>
      </c>
      <c r="L91" s="53">
        <v>0.031134259259259257</v>
      </c>
      <c r="M91" s="47">
        <f t="shared" si="9"/>
        <v>10</v>
      </c>
      <c r="N91" s="55">
        <v>0.005532407407407407</v>
      </c>
      <c r="O91" s="34">
        <v>0.0053356481481481475</v>
      </c>
      <c r="P91" s="56">
        <v>0.005347222222222222</v>
      </c>
      <c r="Q91" s="19">
        <f t="shared" si="10"/>
        <v>0.016215277777777776</v>
      </c>
      <c r="R91" s="71">
        <f t="shared" si="11"/>
        <v>23</v>
      </c>
    </row>
    <row r="92" spans="1:18" ht="11.25">
      <c r="A92" s="51">
        <v>12</v>
      </c>
      <c r="B92" s="34">
        <v>0.0543287037037037</v>
      </c>
      <c r="C92" s="34">
        <v>0.0052662037037037035</v>
      </c>
      <c r="D92" s="33">
        <v>30</v>
      </c>
      <c r="E92" s="33" t="s">
        <v>45</v>
      </c>
      <c r="F92" s="33" t="s">
        <v>46</v>
      </c>
      <c r="G92" s="33" t="s">
        <v>17</v>
      </c>
      <c r="H92" s="33">
        <v>1993</v>
      </c>
      <c r="I92" s="52" t="s">
        <v>47</v>
      </c>
      <c r="J92" s="53">
        <v>0.006574074074074073</v>
      </c>
      <c r="K92" s="47">
        <f t="shared" si="8"/>
        <v>8</v>
      </c>
      <c r="L92" s="53">
        <v>0.03255787037037037</v>
      </c>
      <c r="M92" s="47">
        <f t="shared" si="9"/>
        <v>20</v>
      </c>
      <c r="N92" s="55">
        <v>0.005196759259259259</v>
      </c>
      <c r="O92" s="34">
        <v>0.00494212962962963</v>
      </c>
      <c r="P92" s="56">
        <v>0.00505787037037037</v>
      </c>
      <c r="Q92" s="19">
        <f t="shared" si="10"/>
        <v>0.015196759259259257</v>
      </c>
      <c r="R92" s="71">
        <f t="shared" si="11"/>
        <v>12</v>
      </c>
    </row>
    <row r="93" spans="1:18" ht="11.25">
      <c r="A93" s="51">
        <v>13</v>
      </c>
      <c r="B93" s="34">
        <v>0.05451388888888889</v>
      </c>
      <c r="C93" s="34">
        <v>0.005451388888888888</v>
      </c>
      <c r="D93" s="33">
        <v>59</v>
      </c>
      <c r="E93" s="33" t="s">
        <v>48</v>
      </c>
      <c r="F93" s="33" t="s">
        <v>49</v>
      </c>
      <c r="G93" s="33" t="s">
        <v>50</v>
      </c>
      <c r="H93" s="33">
        <v>1967</v>
      </c>
      <c r="I93" s="52" t="s">
        <v>41</v>
      </c>
      <c r="J93" s="53">
        <v>0.0061574074074074074</v>
      </c>
      <c r="K93" s="47">
        <f t="shared" si="8"/>
        <v>4</v>
      </c>
      <c r="L93" s="53">
        <v>0.03134259259259259</v>
      </c>
      <c r="M93" s="47">
        <f t="shared" si="9"/>
        <v>11</v>
      </c>
      <c r="N93" s="55">
        <v>0.005787037037037037</v>
      </c>
      <c r="O93" s="34">
        <v>0.005613425925925925</v>
      </c>
      <c r="P93" s="56">
        <v>0.005613425925925925</v>
      </c>
      <c r="Q93" s="19">
        <f t="shared" si="10"/>
        <v>0.017013888888888887</v>
      </c>
      <c r="R93" s="71">
        <f t="shared" si="11"/>
        <v>31</v>
      </c>
    </row>
    <row r="94" spans="1:18" ht="11.25">
      <c r="A94" s="51">
        <v>14</v>
      </c>
      <c r="B94" s="34">
        <v>0.05493055555555555</v>
      </c>
      <c r="C94" s="34">
        <v>0.005868055555555555</v>
      </c>
      <c r="D94" s="33">
        <v>42</v>
      </c>
      <c r="E94" s="33" t="s">
        <v>51</v>
      </c>
      <c r="F94" s="33" t="s">
        <v>52</v>
      </c>
      <c r="G94" s="33" t="s">
        <v>28</v>
      </c>
      <c r="H94" s="33">
        <v>1971</v>
      </c>
      <c r="I94" s="52" t="s">
        <v>23</v>
      </c>
      <c r="J94" s="53">
        <v>0.006747685185185185</v>
      </c>
      <c r="K94" s="47">
        <f t="shared" si="8"/>
        <v>15</v>
      </c>
      <c r="L94" s="53">
        <v>0.033136574074074075</v>
      </c>
      <c r="M94" s="47">
        <f t="shared" si="9"/>
        <v>29</v>
      </c>
      <c r="N94" s="55">
        <v>0.005185185185185185</v>
      </c>
      <c r="O94" s="34">
        <v>0.005104166666666667</v>
      </c>
      <c r="P94" s="56">
        <v>0.004756944444444444</v>
      </c>
      <c r="Q94" s="19">
        <f t="shared" si="10"/>
        <v>0.015046296296296295</v>
      </c>
      <c r="R94" s="71">
        <f t="shared" si="11"/>
        <v>11</v>
      </c>
    </row>
    <row r="95" spans="1:18" ht="11.25">
      <c r="A95" s="51">
        <v>15</v>
      </c>
      <c r="B95" s="34">
        <v>0.05496527777777777</v>
      </c>
      <c r="C95" s="34">
        <v>0.005902777777777778</v>
      </c>
      <c r="D95" s="33">
        <v>13</v>
      </c>
      <c r="E95" s="33" t="s">
        <v>53</v>
      </c>
      <c r="F95" s="33" t="s">
        <v>54</v>
      </c>
      <c r="G95" s="33" t="s">
        <v>17</v>
      </c>
      <c r="H95" s="33">
        <v>1991</v>
      </c>
      <c r="I95" s="52" t="s">
        <v>29</v>
      </c>
      <c r="J95" s="53">
        <v>0.005902777777777778</v>
      </c>
      <c r="K95" s="47">
        <f t="shared" si="8"/>
        <v>3</v>
      </c>
      <c r="L95" s="53">
        <v>0.032094907407407405</v>
      </c>
      <c r="M95" s="47">
        <f t="shared" si="9"/>
        <v>16</v>
      </c>
      <c r="N95" s="55">
        <v>0.005798611111111111</v>
      </c>
      <c r="O95" s="34">
        <v>0.005706018518518518</v>
      </c>
      <c r="P95" s="56">
        <v>0.005462962962962963</v>
      </c>
      <c r="Q95" s="19">
        <f t="shared" si="10"/>
        <v>0.01696759259259259</v>
      </c>
      <c r="R95" s="71">
        <f t="shared" si="11"/>
        <v>30</v>
      </c>
    </row>
    <row r="96" spans="1:18" ht="11.25">
      <c r="A96" s="51">
        <v>16</v>
      </c>
      <c r="B96" s="34">
        <v>0.055081018518518515</v>
      </c>
      <c r="C96" s="34">
        <v>0.0060185185185185185</v>
      </c>
      <c r="D96" s="33">
        <v>44</v>
      </c>
      <c r="E96" s="33" t="s">
        <v>55</v>
      </c>
      <c r="F96" s="33" t="s">
        <v>56</v>
      </c>
      <c r="G96" s="33" t="s">
        <v>28</v>
      </c>
      <c r="H96" s="33">
        <v>1972</v>
      </c>
      <c r="I96" s="52" t="s">
        <v>23</v>
      </c>
      <c r="J96" s="53">
        <v>0.008159722222222221</v>
      </c>
      <c r="K96" s="47">
        <f t="shared" si="8"/>
        <v>32</v>
      </c>
      <c r="L96" s="53">
        <v>0.03203703703703704</v>
      </c>
      <c r="M96" s="47">
        <f t="shared" si="9"/>
        <v>14</v>
      </c>
      <c r="N96" s="55">
        <v>0.005092592592592592</v>
      </c>
      <c r="O96" s="34">
        <v>0.004907407407407407</v>
      </c>
      <c r="P96" s="56">
        <v>0.004884259259259259</v>
      </c>
      <c r="Q96" s="19">
        <f t="shared" si="10"/>
        <v>0.014884259259259257</v>
      </c>
      <c r="R96" s="71">
        <f t="shared" si="11"/>
        <v>9</v>
      </c>
    </row>
    <row r="97" spans="1:18" ht="11.25">
      <c r="A97" s="51">
        <v>17</v>
      </c>
      <c r="B97" s="34">
        <v>0.0559375</v>
      </c>
      <c r="C97" s="34">
        <v>0.006875</v>
      </c>
      <c r="D97" s="33">
        <v>70</v>
      </c>
      <c r="E97" s="33" t="s">
        <v>59</v>
      </c>
      <c r="F97" s="33" t="s">
        <v>25</v>
      </c>
      <c r="G97" s="33" t="s">
        <v>17</v>
      </c>
      <c r="H97" s="33">
        <v>1984</v>
      </c>
      <c r="I97" s="52" t="s">
        <v>18</v>
      </c>
      <c r="J97" s="53">
        <v>0.007418981481481481</v>
      </c>
      <c r="K97" s="47">
        <f t="shared" si="8"/>
        <v>27</v>
      </c>
      <c r="L97" s="53">
        <v>0.03269675925925926</v>
      </c>
      <c r="M97" s="47">
        <f t="shared" si="9"/>
        <v>22</v>
      </c>
      <c r="N97" s="55">
        <v>0.005277777777777778</v>
      </c>
      <c r="O97" s="34">
        <v>0.005324074074074074</v>
      </c>
      <c r="P97" s="56">
        <v>0.0052199074074074075</v>
      </c>
      <c r="Q97" s="19">
        <f t="shared" si="10"/>
        <v>0.015821759259259258</v>
      </c>
      <c r="R97" s="71">
        <f t="shared" si="11"/>
        <v>16</v>
      </c>
    </row>
    <row r="98" spans="1:18" ht="11.25">
      <c r="A98" s="51">
        <v>18</v>
      </c>
      <c r="B98" s="34">
        <v>0.05608796296296296</v>
      </c>
      <c r="C98" s="34">
        <v>0.0070254629629629625</v>
      </c>
      <c r="D98" s="33">
        <v>39</v>
      </c>
      <c r="E98" s="33" t="s">
        <v>60</v>
      </c>
      <c r="F98" s="33" t="s">
        <v>61</v>
      </c>
      <c r="G98" s="33" t="s">
        <v>62</v>
      </c>
      <c r="H98" s="33">
        <v>1961</v>
      </c>
      <c r="I98" s="52" t="s">
        <v>41</v>
      </c>
      <c r="J98" s="53">
        <v>0.006724537037037037</v>
      </c>
      <c r="K98" s="47">
        <f t="shared" si="8"/>
        <v>13</v>
      </c>
      <c r="L98" s="53">
        <v>0.033136574074074075</v>
      </c>
      <c r="M98" s="47">
        <f t="shared" si="9"/>
        <v>29</v>
      </c>
      <c r="N98" s="55">
        <v>0.005625</v>
      </c>
      <c r="O98" s="34">
        <v>0.005324074074074074</v>
      </c>
      <c r="P98" s="56">
        <v>0.005277777777777778</v>
      </c>
      <c r="Q98" s="19">
        <f t="shared" si="10"/>
        <v>0.01622685185185185</v>
      </c>
      <c r="R98" s="71">
        <f t="shared" si="11"/>
        <v>24</v>
      </c>
    </row>
    <row r="99" spans="1:18" ht="11.25">
      <c r="A99" s="51">
        <v>19</v>
      </c>
      <c r="B99" s="34">
        <v>0.05613425925925926</v>
      </c>
      <c r="C99" s="34">
        <v>0.0070717592592592585</v>
      </c>
      <c r="D99" s="33">
        <v>35</v>
      </c>
      <c r="E99" s="33" t="s">
        <v>63</v>
      </c>
      <c r="F99" s="33" t="s">
        <v>64</v>
      </c>
      <c r="G99" s="33" t="s">
        <v>17</v>
      </c>
      <c r="H99" s="33">
        <v>1991</v>
      </c>
      <c r="I99" s="52" t="s">
        <v>29</v>
      </c>
      <c r="J99" s="53">
        <v>0.008148148148148147</v>
      </c>
      <c r="K99" s="47">
        <f t="shared" si="8"/>
        <v>31</v>
      </c>
      <c r="L99" s="53">
        <v>0.03203703703703704</v>
      </c>
      <c r="M99" s="47">
        <f t="shared" si="9"/>
        <v>14</v>
      </c>
      <c r="N99" s="55">
        <v>0.005277777777777778</v>
      </c>
      <c r="O99" s="34">
        <v>0.005405092592592592</v>
      </c>
      <c r="P99" s="56">
        <v>0.0052662037037037035</v>
      </c>
      <c r="Q99" s="19">
        <f t="shared" si="10"/>
        <v>0.015949074074074074</v>
      </c>
      <c r="R99" s="71">
        <f t="shared" si="11"/>
        <v>18</v>
      </c>
    </row>
    <row r="100" spans="1:18" ht="11.25">
      <c r="A100" s="51">
        <v>20</v>
      </c>
      <c r="B100" s="34">
        <v>0.056157407407407406</v>
      </c>
      <c r="C100" s="34">
        <v>0.007094907407407407</v>
      </c>
      <c r="D100" s="33">
        <v>18</v>
      </c>
      <c r="E100" s="33" t="s">
        <v>65</v>
      </c>
      <c r="F100" s="33" t="s">
        <v>66</v>
      </c>
      <c r="G100" s="33" t="s">
        <v>17</v>
      </c>
      <c r="H100" s="33">
        <v>1965</v>
      </c>
      <c r="I100" s="52" t="s">
        <v>41</v>
      </c>
      <c r="J100" s="53">
        <v>0.007766203703703703</v>
      </c>
      <c r="K100" s="47">
        <f t="shared" si="8"/>
        <v>29</v>
      </c>
      <c r="L100" s="53">
        <v>0.032372685185185185</v>
      </c>
      <c r="M100" s="47">
        <f t="shared" si="9"/>
        <v>19</v>
      </c>
      <c r="N100" s="55">
        <v>0.005497685185185185</v>
      </c>
      <c r="O100" s="34">
        <v>0.005393518518518518</v>
      </c>
      <c r="P100" s="56">
        <v>0.005127314814814815</v>
      </c>
      <c r="Q100" s="19">
        <f t="shared" si="10"/>
        <v>0.01601851851851852</v>
      </c>
      <c r="R100" s="71">
        <f t="shared" si="11"/>
        <v>20</v>
      </c>
    </row>
    <row r="101" spans="1:18" ht="11.25">
      <c r="A101" s="51">
        <v>21</v>
      </c>
      <c r="B101" s="34">
        <v>0.05626157407407407</v>
      </c>
      <c r="C101" s="34">
        <v>0.007199074074074074</v>
      </c>
      <c r="D101" s="33">
        <v>38</v>
      </c>
      <c r="E101" s="33" t="s">
        <v>67</v>
      </c>
      <c r="F101" s="33" t="s">
        <v>68</v>
      </c>
      <c r="G101" s="33" t="s">
        <v>17</v>
      </c>
      <c r="H101" s="33">
        <v>1979</v>
      </c>
      <c r="I101" s="52" t="s">
        <v>23</v>
      </c>
      <c r="J101" s="53">
        <v>0.00662037037037037</v>
      </c>
      <c r="K101" s="47">
        <f t="shared" si="8"/>
        <v>10</v>
      </c>
      <c r="L101" s="53">
        <v>0.03327546296296296</v>
      </c>
      <c r="M101" s="47">
        <f t="shared" si="9"/>
        <v>31</v>
      </c>
      <c r="N101" s="55">
        <v>0.005983796296296296</v>
      </c>
      <c r="O101" s="34">
        <v>0.005208333333333333</v>
      </c>
      <c r="P101" s="56">
        <v>0.005173611111111111</v>
      </c>
      <c r="Q101" s="19">
        <f t="shared" si="10"/>
        <v>0.01636574074074074</v>
      </c>
      <c r="R101" s="71">
        <f t="shared" si="11"/>
        <v>25</v>
      </c>
    </row>
    <row r="102" spans="1:18" ht="11.25">
      <c r="A102" s="51">
        <v>22</v>
      </c>
      <c r="B102" s="34">
        <v>0.05634259259259259</v>
      </c>
      <c r="C102" s="34">
        <v>0.007280092592592592</v>
      </c>
      <c r="D102" s="33">
        <v>12</v>
      </c>
      <c r="E102" s="33" t="s">
        <v>69</v>
      </c>
      <c r="F102" s="33" t="s">
        <v>70</v>
      </c>
      <c r="G102" s="33" t="s">
        <v>28</v>
      </c>
      <c r="H102" s="33">
        <v>1954</v>
      </c>
      <c r="I102" s="52" t="s">
        <v>71</v>
      </c>
      <c r="J102" s="53">
        <v>0.0071643518518518514</v>
      </c>
      <c r="K102" s="47">
        <f t="shared" si="8"/>
        <v>20</v>
      </c>
      <c r="L102" s="53">
        <v>0.03270833333333333</v>
      </c>
      <c r="M102" s="47">
        <f t="shared" si="9"/>
        <v>23</v>
      </c>
      <c r="N102" s="55">
        <v>0.005775462962962962</v>
      </c>
      <c r="O102" s="34">
        <v>0.00537037037037037</v>
      </c>
      <c r="P102" s="56">
        <v>0.005324074074074074</v>
      </c>
      <c r="Q102" s="19">
        <f t="shared" si="10"/>
        <v>0.016469907407407405</v>
      </c>
      <c r="R102" s="71">
        <f t="shared" si="11"/>
        <v>26</v>
      </c>
    </row>
    <row r="103" spans="1:18" ht="11.25">
      <c r="A103" s="51">
        <v>23</v>
      </c>
      <c r="B103" s="34">
        <v>0.05637731481481481</v>
      </c>
      <c r="C103" s="34">
        <v>0.007314814814814815</v>
      </c>
      <c r="D103" s="33">
        <v>16</v>
      </c>
      <c r="E103" s="33" t="s">
        <v>72</v>
      </c>
      <c r="F103" s="33" t="s">
        <v>73</v>
      </c>
      <c r="G103" s="33" t="s">
        <v>17</v>
      </c>
      <c r="H103" s="33">
        <v>1973</v>
      </c>
      <c r="I103" s="52" t="s">
        <v>23</v>
      </c>
      <c r="J103" s="53">
        <v>0.006585648148148148</v>
      </c>
      <c r="K103" s="47">
        <f t="shared" si="8"/>
        <v>9</v>
      </c>
      <c r="L103" s="53">
        <v>0.03327546296296296</v>
      </c>
      <c r="M103" s="47">
        <f t="shared" si="9"/>
        <v>31</v>
      </c>
      <c r="N103" s="55">
        <v>0.005659722222222222</v>
      </c>
      <c r="O103" s="34">
        <v>0.005509259259259259</v>
      </c>
      <c r="P103" s="56">
        <v>0.005347222222222222</v>
      </c>
      <c r="Q103" s="19">
        <f t="shared" si="10"/>
        <v>0.016516203703703703</v>
      </c>
      <c r="R103" s="71">
        <f t="shared" si="11"/>
        <v>27</v>
      </c>
    </row>
    <row r="104" spans="1:18" ht="11.25">
      <c r="A104" s="51">
        <v>24</v>
      </c>
      <c r="B104" s="34">
        <v>0.056388888888888884</v>
      </c>
      <c r="C104" s="34">
        <v>0.007326388888888888</v>
      </c>
      <c r="D104" s="33">
        <v>29</v>
      </c>
      <c r="E104" s="33" t="s">
        <v>74</v>
      </c>
      <c r="F104" s="33" t="s">
        <v>75</v>
      </c>
      <c r="G104" s="33" t="s">
        <v>17</v>
      </c>
      <c r="H104" s="33">
        <v>1964</v>
      </c>
      <c r="I104" s="52" t="s">
        <v>41</v>
      </c>
      <c r="J104" s="53">
        <v>0.008611111111111111</v>
      </c>
      <c r="K104" s="47">
        <f t="shared" si="8"/>
        <v>35</v>
      </c>
      <c r="L104" s="53">
        <v>0.0328125</v>
      </c>
      <c r="M104" s="47">
        <f t="shared" si="9"/>
        <v>25</v>
      </c>
      <c r="N104" s="55">
        <v>0.00511574074074074</v>
      </c>
      <c r="O104" s="34">
        <v>0.004872685185185185</v>
      </c>
      <c r="P104" s="56">
        <v>0.004976851851851851</v>
      </c>
      <c r="Q104" s="19">
        <f t="shared" si="10"/>
        <v>0.014965277777777775</v>
      </c>
      <c r="R104" s="71">
        <f t="shared" si="11"/>
        <v>10</v>
      </c>
    </row>
    <row r="105" spans="1:18" ht="11.25">
      <c r="A105" s="51">
        <v>25</v>
      </c>
      <c r="B105" s="34">
        <v>0.056388888888888884</v>
      </c>
      <c r="C105" s="34">
        <v>0.007326388888888888</v>
      </c>
      <c r="D105" s="33">
        <v>21</v>
      </c>
      <c r="E105" s="33" t="s">
        <v>76</v>
      </c>
      <c r="F105" s="33" t="s">
        <v>77</v>
      </c>
      <c r="G105" s="33" t="s">
        <v>17</v>
      </c>
      <c r="H105" s="33">
        <v>1992</v>
      </c>
      <c r="I105" s="52" t="s">
        <v>47</v>
      </c>
      <c r="J105" s="53">
        <v>0.007291666666666666</v>
      </c>
      <c r="K105" s="47">
        <f t="shared" si="8"/>
        <v>23</v>
      </c>
      <c r="L105" s="53">
        <v>0.03256944444444444</v>
      </c>
      <c r="M105" s="47">
        <f t="shared" si="9"/>
        <v>21</v>
      </c>
      <c r="N105" s="55">
        <v>0.005497685185185185</v>
      </c>
      <c r="O105" s="34">
        <v>0.005578703703703704</v>
      </c>
      <c r="P105" s="56">
        <v>0.005451388888888888</v>
      </c>
      <c r="Q105" s="19">
        <f t="shared" si="10"/>
        <v>0.016527777777777777</v>
      </c>
      <c r="R105" s="71">
        <f t="shared" si="11"/>
        <v>28</v>
      </c>
    </row>
    <row r="106" spans="1:18" ht="11.25">
      <c r="A106" s="51">
        <v>26</v>
      </c>
      <c r="B106" s="34">
        <v>0.05708333333333333</v>
      </c>
      <c r="C106" s="34">
        <v>0.008020833333333333</v>
      </c>
      <c r="D106" s="33">
        <v>25</v>
      </c>
      <c r="E106" s="33" t="s">
        <v>78</v>
      </c>
      <c r="F106" s="33" t="s">
        <v>79</v>
      </c>
      <c r="G106" s="33" t="s">
        <v>17</v>
      </c>
      <c r="H106" s="33">
        <v>1953</v>
      </c>
      <c r="I106" s="52" t="s">
        <v>71</v>
      </c>
      <c r="J106" s="53">
        <v>0.007384259259259259</v>
      </c>
      <c r="K106" s="47">
        <f t="shared" si="8"/>
        <v>26</v>
      </c>
      <c r="L106" s="53">
        <v>0.03280092592592592</v>
      </c>
      <c r="M106" s="47">
        <f t="shared" si="9"/>
        <v>24</v>
      </c>
      <c r="N106" s="55">
        <v>0.005671296296296296</v>
      </c>
      <c r="O106" s="34">
        <v>0.005601851851851852</v>
      </c>
      <c r="P106" s="56">
        <v>0.005625</v>
      </c>
      <c r="Q106" s="19">
        <f t="shared" si="10"/>
        <v>0.016898148148148148</v>
      </c>
      <c r="R106" s="71">
        <f t="shared" si="11"/>
        <v>29</v>
      </c>
    </row>
    <row r="107" spans="1:18" ht="11.25">
      <c r="A107" s="51">
        <v>27</v>
      </c>
      <c r="B107" s="34">
        <v>0.05709490740740741</v>
      </c>
      <c r="C107" s="34">
        <v>0.008032407407407407</v>
      </c>
      <c r="D107" s="33">
        <v>55</v>
      </c>
      <c r="E107" s="33" t="s">
        <v>80</v>
      </c>
      <c r="F107" s="33" t="s">
        <v>81</v>
      </c>
      <c r="G107" s="33" t="s">
        <v>17</v>
      </c>
      <c r="H107" s="33">
        <v>1966</v>
      </c>
      <c r="I107" s="52" t="s">
        <v>41</v>
      </c>
      <c r="J107" s="53">
        <v>0.00875</v>
      </c>
      <c r="K107" s="47">
        <f t="shared" si="8"/>
        <v>39</v>
      </c>
      <c r="L107" s="53">
        <v>0.03221064814814815</v>
      </c>
      <c r="M107" s="47">
        <f t="shared" si="9"/>
        <v>17</v>
      </c>
      <c r="N107" s="55">
        <v>0.005659722222222222</v>
      </c>
      <c r="O107" s="34">
        <v>0.00537037037037037</v>
      </c>
      <c r="P107" s="56">
        <v>0.005104166666666667</v>
      </c>
      <c r="Q107" s="19">
        <f t="shared" si="10"/>
        <v>0.016134259259259258</v>
      </c>
      <c r="R107" s="71">
        <f t="shared" si="11"/>
        <v>22</v>
      </c>
    </row>
    <row r="108" spans="1:18" ht="11.25">
      <c r="A108" s="51">
        <v>28</v>
      </c>
      <c r="B108" s="34">
        <v>0.0571412037037037</v>
      </c>
      <c r="C108" s="34">
        <v>0.008078703703703703</v>
      </c>
      <c r="D108" s="33">
        <v>22</v>
      </c>
      <c r="E108" s="33" t="s">
        <v>82</v>
      </c>
      <c r="F108" s="33" t="s">
        <v>83</v>
      </c>
      <c r="G108" s="33" t="s">
        <v>17</v>
      </c>
      <c r="H108" s="33">
        <v>1992</v>
      </c>
      <c r="I108" s="52" t="s">
        <v>47</v>
      </c>
      <c r="J108" s="53">
        <v>0.008912037037037036</v>
      </c>
      <c r="K108" s="47">
        <f t="shared" si="8"/>
        <v>42</v>
      </c>
      <c r="L108" s="53">
        <v>0.03230324074074074</v>
      </c>
      <c r="M108" s="47">
        <f t="shared" si="9"/>
        <v>18</v>
      </c>
      <c r="N108" s="55">
        <v>0.005138888888888889</v>
      </c>
      <c r="O108" s="34">
        <v>0.005104166666666667</v>
      </c>
      <c r="P108" s="56">
        <v>0.00568287037037037</v>
      </c>
      <c r="Q108" s="19">
        <f t="shared" si="10"/>
        <v>0.015925925925925927</v>
      </c>
      <c r="R108" s="71">
        <f t="shared" si="11"/>
        <v>17</v>
      </c>
    </row>
    <row r="109" spans="1:18" ht="11.25">
      <c r="A109" s="51">
        <v>29</v>
      </c>
      <c r="B109" s="34">
        <v>0.05731481481481481</v>
      </c>
      <c r="C109" s="34">
        <v>0.008252314814814815</v>
      </c>
      <c r="D109" s="33">
        <v>19</v>
      </c>
      <c r="E109" s="33" t="s">
        <v>84</v>
      </c>
      <c r="F109" s="33" t="s">
        <v>216</v>
      </c>
      <c r="G109" s="33" t="s">
        <v>17</v>
      </c>
      <c r="H109" s="33">
        <v>1970</v>
      </c>
      <c r="I109" s="52" t="s">
        <v>23</v>
      </c>
      <c r="J109" s="53">
        <v>0.009282407407407408</v>
      </c>
      <c r="K109" s="47">
        <f t="shared" si="8"/>
        <v>47</v>
      </c>
      <c r="L109" s="53">
        <v>0.031990740740740736</v>
      </c>
      <c r="M109" s="47">
        <f t="shared" si="9"/>
        <v>13</v>
      </c>
      <c r="N109" s="55">
        <v>0.005601851851851852</v>
      </c>
      <c r="O109" s="34">
        <v>0.005277777777777778</v>
      </c>
      <c r="P109" s="56">
        <v>0.005162037037037037</v>
      </c>
      <c r="Q109" s="19">
        <f t="shared" si="10"/>
        <v>0.016041666666666666</v>
      </c>
      <c r="R109" s="71">
        <f t="shared" si="11"/>
        <v>21</v>
      </c>
    </row>
    <row r="110" spans="1:18" ht="11.25">
      <c r="A110" s="51">
        <v>30</v>
      </c>
      <c r="B110" s="34">
        <v>0.05773148148148148</v>
      </c>
      <c r="C110" s="34">
        <v>0.00866898148148148</v>
      </c>
      <c r="D110" s="33">
        <v>36</v>
      </c>
      <c r="E110" s="33" t="s">
        <v>86</v>
      </c>
      <c r="F110" s="33" t="s">
        <v>87</v>
      </c>
      <c r="G110" s="33" t="s">
        <v>28</v>
      </c>
      <c r="H110" s="33">
        <v>1964</v>
      </c>
      <c r="I110" s="52" t="s">
        <v>41</v>
      </c>
      <c r="J110" s="53">
        <v>0.007372685185185185</v>
      </c>
      <c r="K110" s="47">
        <f t="shared" si="8"/>
        <v>25</v>
      </c>
      <c r="L110" s="53">
        <v>0.03283564814814815</v>
      </c>
      <c r="M110" s="47">
        <f t="shared" si="9"/>
        <v>26</v>
      </c>
      <c r="N110" s="55">
        <v>0.005868055555555555</v>
      </c>
      <c r="O110" s="34">
        <v>0.005729166666666666</v>
      </c>
      <c r="P110" s="56">
        <v>0.005925925925925926</v>
      </c>
      <c r="Q110" s="19">
        <f t="shared" si="10"/>
        <v>0.017523148148148145</v>
      </c>
      <c r="R110" s="71">
        <f t="shared" si="11"/>
        <v>35</v>
      </c>
    </row>
    <row r="111" spans="1:18" ht="11.25">
      <c r="A111" s="51">
        <v>31</v>
      </c>
      <c r="B111" s="34">
        <v>0.05829861111111111</v>
      </c>
      <c r="C111" s="34">
        <v>0.00923611111111111</v>
      </c>
      <c r="D111" s="33">
        <v>48</v>
      </c>
      <c r="E111" s="33" t="s">
        <v>91</v>
      </c>
      <c r="F111" s="33" t="s">
        <v>92</v>
      </c>
      <c r="G111" s="33" t="s">
        <v>17</v>
      </c>
      <c r="H111" s="33">
        <v>1972</v>
      </c>
      <c r="I111" s="52" t="s">
        <v>23</v>
      </c>
      <c r="J111" s="53">
        <v>0.0072106481481481475</v>
      </c>
      <c r="K111" s="47">
        <f t="shared" si="8"/>
        <v>22</v>
      </c>
      <c r="L111" s="53">
        <v>0.03288194444444444</v>
      </c>
      <c r="M111" s="47">
        <f t="shared" si="9"/>
        <v>27</v>
      </c>
      <c r="N111" s="55">
        <v>0.0062037037037037035</v>
      </c>
      <c r="O111" s="34">
        <v>0.005925925925925926</v>
      </c>
      <c r="P111" s="56">
        <v>0.006076388888888889</v>
      </c>
      <c r="Q111" s="19">
        <f t="shared" si="10"/>
        <v>0.018206018518518517</v>
      </c>
      <c r="R111" s="71">
        <f t="shared" si="11"/>
        <v>38</v>
      </c>
    </row>
    <row r="112" spans="1:18" ht="11.25">
      <c r="A112" s="51">
        <v>32</v>
      </c>
      <c r="B112" s="34">
        <v>0.05861111111111111</v>
      </c>
      <c r="C112" s="34">
        <v>0.00954861111111111</v>
      </c>
      <c r="D112" s="33">
        <v>14</v>
      </c>
      <c r="E112" s="33" t="s">
        <v>93</v>
      </c>
      <c r="F112" s="33" t="s">
        <v>94</v>
      </c>
      <c r="G112" s="33" t="s">
        <v>28</v>
      </c>
      <c r="H112" s="33">
        <v>1965</v>
      </c>
      <c r="I112" s="52" t="s">
        <v>41</v>
      </c>
      <c r="J112" s="53">
        <v>0.007083333333333333</v>
      </c>
      <c r="K112" s="47">
        <f t="shared" si="8"/>
        <v>19</v>
      </c>
      <c r="L112" s="53">
        <v>0.03670138888888889</v>
      </c>
      <c r="M112" s="47">
        <f t="shared" si="9"/>
        <v>42</v>
      </c>
      <c r="N112" s="55">
        <v>0.005162037037037037</v>
      </c>
      <c r="O112" s="34">
        <v>0.004849537037037037</v>
      </c>
      <c r="P112" s="56">
        <v>0.004814814814814814</v>
      </c>
      <c r="Q112" s="19">
        <f t="shared" si="10"/>
        <v>0.014826388888888889</v>
      </c>
      <c r="R112" s="71">
        <f t="shared" si="11"/>
        <v>8</v>
      </c>
    </row>
    <row r="113" spans="1:18" ht="11.25">
      <c r="A113" s="51">
        <v>33</v>
      </c>
      <c r="B113" s="34">
        <v>0.05951388888888889</v>
      </c>
      <c r="C113" s="34">
        <v>0.010451388888888889</v>
      </c>
      <c r="D113" s="33">
        <v>49</v>
      </c>
      <c r="E113" s="33" t="s">
        <v>97</v>
      </c>
      <c r="F113" s="33" t="s">
        <v>98</v>
      </c>
      <c r="G113" s="33" t="s">
        <v>17</v>
      </c>
      <c r="H113" s="33">
        <v>1972</v>
      </c>
      <c r="I113" s="52" t="s">
        <v>23</v>
      </c>
      <c r="J113" s="53">
        <v>0.009525462962962963</v>
      </c>
      <c r="K113" s="47">
        <f t="shared" si="8"/>
        <v>49</v>
      </c>
      <c r="L113" s="53">
        <v>0.03428240740740741</v>
      </c>
      <c r="M113" s="47">
        <f t="shared" si="9"/>
        <v>33</v>
      </c>
      <c r="N113" s="55">
        <v>0.005532407407407407</v>
      </c>
      <c r="O113" s="34">
        <v>0.005092592592592592</v>
      </c>
      <c r="P113" s="56">
        <v>0.0050810185185185186</v>
      </c>
      <c r="Q113" s="19">
        <f t="shared" si="10"/>
        <v>0.01570601851851852</v>
      </c>
      <c r="R113" s="71">
        <f t="shared" si="11"/>
        <v>13</v>
      </c>
    </row>
    <row r="114" spans="1:18" ht="11.25">
      <c r="A114" s="51">
        <v>34</v>
      </c>
      <c r="B114" s="34">
        <v>0.060625</v>
      </c>
      <c r="C114" s="34">
        <v>0.0115625</v>
      </c>
      <c r="D114" s="33">
        <v>63</v>
      </c>
      <c r="E114" s="33" t="s">
        <v>99</v>
      </c>
      <c r="F114" s="33" t="s">
        <v>100</v>
      </c>
      <c r="G114" s="33" t="s">
        <v>17</v>
      </c>
      <c r="H114" s="33">
        <v>1978</v>
      </c>
      <c r="I114" s="52" t="s">
        <v>23</v>
      </c>
      <c r="J114" s="53">
        <v>0.00818287037037037</v>
      </c>
      <c r="K114" s="47">
        <f t="shared" si="8"/>
        <v>33</v>
      </c>
      <c r="L114" s="53">
        <v>0.0350462962962963</v>
      </c>
      <c r="M114" s="47">
        <f t="shared" si="9"/>
        <v>38</v>
      </c>
      <c r="N114" s="55">
        <v>0.006076388888888889</v>
      </c>
      <c r="O114" s="34">
        <v>0.00568287037037037</v>
      </c>
      <c r="P114" s="56">
        <v>0.005636574074074073</v>
      </c>
      <c r="Q114" s="19">
        <f t="shared" si="10"/>
        <v>0.017395833333333333</v>
      </c>
      <c r="R114" s="71">
        <f t="shared" si="11"/>
        <v>34</v>
      </c>
    </row>
    <row r="115" spans="1:18" ht="11.25">
      <c r="A115" s="51">
        <v>35</v>
      </c>
      <c r="B115" s="34">
        <v>0.06091435185185185</v>
      </c>
      <c r="C115" s="34">
        <v>0.011851851851851851</v>
      </c>
      <c r="D115" s="33">
        <v>67</v>
      </c>
      <c r="E115" s="33" t="s">
        <v>101</v>
      </c>
      <c r="F115" s="33" t="s">
        <v>102</v>
      </c>
      <c r="G115" s="33" t="s">
        <v>17</v>
      </c>
      <c r="H115" s="33">
        <v>1957</v>
      </c>
      <c r="I115" s="52" t="s">
        <v>71</v>
      </c>
      <c r="J115" s="53">
        <v>0.008391203703703703</v>
      </c>
      <c r="K115" s="47">
        <f t="shared" si="8"/>
        <v>34</v>
      </c>
      <c r="L115" s="53">
        <v>0.03305555555555555</v>
      </c>
      <c r="M115" s="47">
        <f t="shared" si="9"/>
        <v>28</v>
      </c>
      <c r="N115" s="55">
        <v>0.006851851851851851</v>
      </c>
      <c r="O115" s="34">
        <v>0.006296296296296296</v>
      </c>
      <c r="P115" s="56">
        <v>0.006319444444444444</v>
      </c>
      <c r="Q115" s="19">
        <f t="shared" si="10"/>
        <v>0.019467592592592592</v>
      </c>
      <c r="R115" s="71">
        <f t="shared" si="11"/>
        <v>44</v>
      </c>
    </row>
    <row r="116" spans="1:18" ht="11.25">
      <c r="A116" s="51">
        <v>36</v>
      </c>
      <c r="B116" s="34">
        <v>0.06121527777777778</v>
      </c>
      <c r="C116" s="34">
        <v>0.012152777777777778</v>
      </c>
      <c r="D116" s="33">
        <v>51</v>
      </c>
      <c r="E116" s="33" t="s">
        <v>103</v>
      </c>
      <c r="F116" s="33" t="s">
        <v>104</v>
      </c>
      <c r="G116" s="33" t="s">
        <v>17</v>
      </c>
      <c r="H116" s="33">
        <v>1979</v>
      </c>
      <c r="I116" s="52" t="s">
        <v>23</v>
      </c>
      <c r="J116" s="53">
        <v>0.009166666666666667</v>
      </c>
      <c r="K116" s="47">
        <f t="shared" si="8"/>
        <v>44</v>
      </c>
      <c r="L116" s="53">
        <v>0.0347337962962963</v>
      </c>
      <c r="M116" s="47">
        <f t="shared" si="9"/>
        <v>36</v>
      </c>
      <c r="N116" s="55">
        <v>0.006006944444444444</v>
      </c>
      <c r="O116" s="34">
        <v>0.005798611111111111</v>
      </c>
      <c r="P116" s="56">
        <v>0.005509259259259259</v>
      </c>
      <c r="Q116" s="19">
        <f t="shared" si="10"/>
        <v>0.017314814814814814</v>
      </c>
      <c r="R116" s="71">
        <f t="shared" si="11"/>
        <v>33</v>
      </c>
    </row>
    <row r="117" spans="1:18" ht="11.25">
      <c r="A117" s="51">
        <v>37</v>
      </c>
      <c r="B117" s="34">
        <v>0.062268518518518515</v>
      </c>
      <c r="C117" s="34">
        <v>0.013206018518518518</v>
      </c>
      <c r="D117" s="33">
        <v>11</v>
      </c>
      <c r="E117" s="33" t="s">
        <v>105</v>
      </c>
      <c r="F117" s="33" t="s">
        <v>211</v>
      </c>
      <c r="G117" s="33" t="s">
        <v>28</v>
      </c>
      <c r="H117" s="33">
        <v>1992</v>
      </c>
      <c r="I117" s="52" t="s">
        <v>47</v>
      </c>
      <c r="J117" s="53">
        <v>0.008634259259259258</v>
      </c>
      <c r="K117" s="47">
        <f t="shared" si="8"/>
        <v>36</v>
      </c>
      <c r="L117" s="53">
        <v>0.035277777777777776</v>
      </c>
      <c r="M117" s="47">
        <f t="shared" si="9"/>
        <v>39</v>
      </c>
      <c r="N117" s="55">
        <v>0.006319444444444444</v>
      </c>
      <c r="O117" s="34">
        <v>0.006099537037037037</v>
      </c>
      <c r="P117" s="56">
        <v>0.0059375</v>
      </c>
      <c r="Q117" s="19">
        <f t="shared" si="10"/>
        <v>0.01835648148148148</v>
      </c>
      <c r="R117" s="71">
        <f t="shared" si="11"/>
        <v>40</v>
      </c>
    </row>
    <row r="118" spans="1:18" ht="11.25">
      <c r="A118" s="51">
        <v>38</v>
      </c>
      <c r="B118" s="34">
        <v>0.06261574074074074</v>
      </c>
      <c r="C118" s="34">
        <v>0.01355324074074074</v>
      </c>
      <c r="D118" s="33">
        <v>23</v>
      </c>
      <c r="E118" s="33" t="s">
        <v>107</v>
      </c>
      <c r="F118" s="33" t="s">
        <v>83</v>
      </c>
      <c r="G118" s="33" t="s">
        <v>17</v>
      </c>
      <c r="H118" s="33">
        <v>1958</v>
      </c>
      <c r="I118" s="52" t="s">
        <v>71</v>
      </c>
      <c r="J118" s="53">
        <v>0.010335648148148148</v>
      </c>
      <c r="K118" s="47">
        <f t="shared" si="8"/>
        <v>52</v>
      </c>
      <c r="L118" s="53">
        <v>0.034548611111111106</v>
      </c>
      <c r="M118" s="47">
        <f t="shared" si="9"/>
        <v>34</v>
      </c>
      <c r="N118" s="55">
        <v>0.00599537037037037</v>
      </c>
      <c r="O118" s="34">
        <v>0.005775462962962962</v>
      </c>
      <c r="P118" s="56">
        <v>0.005960648148148148</v>
      </c>
      <c r="Q118" s="19">
        <f t="shared" si="10"/>
        <v>0.01773148148148148</v>
      </c>
      <c r="R118" s="71">
        <f t="shared" si="11"/>
        <v>37</v>
      </c>
    </row>
    <row r="119" spans="1:18" ht="11.25">
      <c r="A119" s="51">
        <v>39</v>
      </c>
      <c r="B119" s="34">
        <v>0.0630324074074074</v>
      </c>
      <c r="C119" s="34">
        <v>0.013969907407407407</v>
      </c>
      <c r="D119" s="33">
        <v>37</v>
      </c>
      <c r="E119" s="33" t="s">
        <v>108</v>
      </c>
      <c r="F119" s="33" t="s">
        <v>109</v>
      </c>
      <c r="G119" s="33" t="s">
        <v>17</v>
      </c>
      <c r="H119" s="33">
        <v>1972</v>
      </c>
      <c r="I119" s="52" t="s">
        <v>23</v>
      </c>
      <c r="J119" s="53">
        <v>0.009212962962962963</v>
      </c>
      <c r="K119" s="47">
        <f t="shared" si="8"/>
        <v>46</v>
      </c>
      <c r="L119" s="53">
        <v>0.03497685185185185</v>
      </c>
      <c r="M119" s="47">
        <f t="shared" si="9"/>
        <v>37</v>
      </c>
      <c r="N119" s="55">
        <v>0.006261574074074074</v>
      </c>
      <c r="O119" s="34">
        <v>0.0062268518518518515</v>
      </c>
      <c r="P119" s="56">
        <v>0.006354166666666666</v>
      </c>
      <c r="Q119" s="19">
        <f t="shared" si="10"/>
        <v>0.01884259259259259</v>
      </c>
      <c r="R119" s="71">
        <f t="shared" si="11"/>
        <v>42</v>
      </c>
    </row>
    <row r="120" spans="1:18" ht="11.25">
      <c r="A120" s="51">
        <v>40</v>
      </c>
      <c r="B120" s="34">
        <v>0.06329861111111111</v>
      </c>
      <c r="C120" s="34">
        <v>0.01423611111111111</v>
      </c>
      <c r="D120" s="33">
        <v>61</v>
      </c>
      <c r="E120" s="33" t="s">
        <v>110</v>
      </c>
      <c r="F120" s="33" t="s">
        <v>111</v>
      </c>
      <c r="G120" s="33" t="s">
        <v>17</v>
      </c>
      <c r="H120" s="33">
        <v>1955</v>
      </c>
      <c r="I120" s="52" t="s">
        <v>71</v>
      </c>
      <c r="J120" s="53">
        <v>0.008912037037037036</v>
      </c>
      <c r="K120" s="47">
        <f t="shared" si="8"/>
        <v>42</v>
      </c>
      <c r="L120" s="53">
        <v>0.036134259259259255</v>
      </c>
      <c r="M120" s="47">
        <f t="shared" si="9"/>
        <v>41</v>
      </c>
      <c r="N120" s="55">
        <v>0.006481481481481481</v>
      </c>
      <c r="O120" s="34">
        <v>0.0059375</v>
      </c>
      <c r="P120" s="56">
        <v>0.005833333333333333</v>
      </c>
      <c r="Q120" s="19">
        <f t="shared" si="10"/>
        <v>0.018252314814814815</v>
      </c>
      <c r="R120" s="71">
        <f t="shared" si="11"/>
        <v>39</v>
      </c>
    </row>
    <row r="121" spans="1:18" ht="11.25">
      <c r="A121" s="51">
        <v>41</v>
      </c>
      <c r="B121" s="34">
        <v>0.06444444444444444</v>
      </c>
      <c r="C121" s="34">
        <v>0.015381944444444443</v>
      </c>
      <c r="D121" s="33">
        <v>53</v>
      </c>
      <c r="E121" s="33" t="s">
        <v>112</v>
      </c>
      <c r="F121" s="33" t="s">
        <v>113</v>
      </c>
      <c r="G121" s="33" t="s">
        <v>17</v>
      </c>
      <c r="H121" s="33">
        <v>1972</v>
      </c>
      <c r="I121" s="52" t="s">
        <v>23</v>
      </c>
      <c r="J121" s="53">
        <v>0.011284722222222222</v>
      </c>
      <c r="K121" s="47">
        <f t="shared" si="8"/>
        <v>53</v>
      </c>
      <c r="L121" s="53">
        <v>0.03591435185185185</v>
      </c>
      <c r="M121" s="47">
        <f t="shared" si="9"/>
        <v>40</v>
      </c>
      <c r="N121" s="55">
        <v>0.0060648148148148145</v>
      </c>
      <c r="O121" s="34">
        <v>0.00568287037037037</v>
      </c>
      <c r="P121" s="56">
        <v>0.005497685185185185</v>
      </c>
      <c r="Q121" s="19">
        <f t="shared" si="10"/>
        <v>0.01724537037037037</v>
      </c>
      <c r="R121" s="71">
        <f t="shared" si="11"/>
        <v>32</v>
      </c>
    </row>
    <row r="122" spans="1:18" ht="11.25">
      <c r="A122" s="51">
        <v>42</v>
      </c>
      <c r="B122" s="34">
        <v>0.06467592592592593</v>
      </c>
      <c r="C122" s="34">
        <v>0.015613425925925925</v>
      </c>
      <c r="D122" s="33">
        <v>32</v>
      </c>
      <c r="E122" s="33" t="s">
        <v>114</v>
      </c>
      <c r="F122" s="33" t="s">
        <v>54</v>
      </c>
      <c r="G122" s="33" t="s">
        <v>17</v>
      </c>
      <c r="H122" s="33">
        <v>1985</v>
      </c>
      <c r="I122" s="52" t="s">
        <v>18</v>
      </c>
      <c r="J122" s="53">
        <v>0.008784722222222222</v>
      </c>
      <c r="K122" s="47">
        <f t="shared" si="8"/>
        <v>40</v>
      </c>
      <c r="L122" s="53">
        <v>0.03457175925925926</v>
      </c>
      <c r="M122" s="47">
        <f t="shared" si="9"/>
        <v>35</v>
      </c>
      <c r="N122" s="55">
        <v>0.005567129629629629</v>
      </c>
      <c r="O122" s="34">
        <v>0.0060879629629629626</v>
      </c>
      <c r="P122" s="56">
        <v>0.009664351851851851</v>
      </c>
      <c r="Q122" s="19">
        <f t="shared" si="10"/>
        <v>0.021319444444444443</v>
      </c>
      <c r="R122" s="71">
        <f t="shared" si="11"/>
        <v>48</v>
      </c>
    </row>
    <row r="123" spans="1:18" ht="11.25">
      <c r="A123" s="51">
        <v>43</v>
      </c>
      <c r="B123" s="34">
        <v>0.06547453703703704</v>
      </c>
      <c r="C123" s="34">
        <v>0.016412037037037037</v>
      </c>
      <c r="D123" s="33">
        <v>72</v>
      </c>
      <c r="E123" s="33" t="s">
        <v>115</v>
      </c>
      <c r="F123" s="33" t="s">
        <v>116</v>
      </c>
      <c r="G123" s="33" t="s">
        <v>17</v>
      </c>
      <c r="H123" s="33">
        <v>1984</v>
      </c>
      <c r="I123" s="52" t="s">
        <v>18</v>
      </c>
      <c r="J123" s="53">
        <v>0.008657407407407407</v>
      </c>
      <c r="K123" s="47">
        <f t="shared" si="8"/>
        <v>37</v>
      </c>
      <c r="L123" s="53">
        <v>0.03799768518518518</v>
      </c>
      <c r="M123" s="47">
        <f t="shared" si="9"/>
        <v>43</v>
      </c>
      <c r="N123" s="55">
        <v>0.006099537037037037</v>
      </c>
      <c r="O123" s="34">
        <v>0.006319444444444444</v>
      </c>
      <c r="P123" s="56">
        <v>0.006400462962962963</v>
      </c>
      <c r="Q123" s="19">
        <f t="shared" si="10"/>
        <v>0.018819444444444444</v>
      </c>
      <c r="R123" s="71">
        <f t="shared" si="11"/>
        <v>41</v>
      </c>
    </row>
    <row r="124" spans="1:18" ht="11.25">
      <c r="A124" s="51">
        <v>44</v>
      </c>
      <c r="B124" s="34">
        <v>0.06549768518518519</v>
      </c>
      <c r="C124" s="34">
        <v>0.016435185185185185</v>
      </c>
      <c r="D124" s="33">
        <v>31</v>
      </c>
      <c r="E124" s="33" t="s">
        <v>117</v>
      </c>
      <c r="F124" s="33" t="s">
        <v>92</v>
      </c>
      <c r="G124" s="33" t="s">
        <v>17</v>
      </c>
      <c r="H124" s="33">
        <v>1972</v>
      </c>
      <c r="I124" s="52" t="s">
        <v>23</v>
      </c>
      <c r="J124" s="53">
        <v>0.009571759259259259</v>
      </c>
      <c r="K124" s="47">
        <f t="shared" si="8"/>
        <v>50</v>
      </c>
      <c r="L124" s="53">
        <v>0.03832175925925926</v>
      </c>
      <c r="M124" s="47">
        <f t="shared" si="9"/>
        <v>44</v>
      </c>
      <c r="N124" s="55">
        <v>0.0061574074074074074</v>
      </c>
      <c r="O124" s="34">
        <v>0.005821759259259259</v>
      </c>
      <c r="P124" s="56">
        <v>0.005625</v>
      </c>
      <c r="Q124" s="19">
        <f t="shared" si="10"/>
        <v>0.017604166666666664</v>
      </c>
      <c r="R124" s="71">
        <f t="shared" si="11"/>
        <v>36</v>
      </c>
    </row>
    <row r="125" spans="1:18" ht="11.25">
      <c r="A125" s="51">
        <v>45</v>
      </c>
      <c r="B125" s="34">
        <v>0.06800925925925926</v>
      </c>
      <c r="C125" s="34">
        <v>0.018946759259259257</v>
      </c>
      <c r="D125" s="33">
        <v>64</v>
      </c>
      <c r="E125" s="33" t="s">
        <v>118</v>
      </c>
      <c r="F125" s="33" t="s">
        <v>119</v>
      </c>
      <c r="G125" s="33" t="s">
        <v>28</v>
      </c>
      <c r="H125" s="33">
        <v>1976</v>
      </c>
      <c r="I125" s="52" t="s">
        <v>23</v>
      </c>
      <c r="J125" s="53">
        <v>0.00917824074074074</v>
      </c>
      <c r="K125" s="47">
        <f t="shared" si="8"/>
        <v>45</v>
      </c>
      <c r="L125" s="53">
        <v>0.039560185185185184</v>
      </c>
      <c r="M125" s="47">
        <f t="shared" si="9"/>
        <v>46</v>
      </c>
      <c r="N125" s="55">
        <v>0.006400462962962963</v>
      </c>
      <c r="O125" s="34">
        <v>0.006400462962962963</v>
      </c>
      <c r="P125" s="56">
        <v>0.006469907407407407</v>
      </c>
      <c r="Q125" s="19">
        <f t="shared" si="10"/>
        <v>0.019270833333333334</v>
      </c>
      <c r="R125" s="71">
        <f t="shared" si="11"/>
        <v>43</v>
      </c>
    </row>
    <row r="126" spans="1:18" ht="11.25">
      <c r="A126" s="51">
        <v>46</v>
      </c>
      <c r="B126" s="34">
        <v>0.06876157407407407</v>
      </c>
      <c r="C126" s="34">
        <v>0.019699074074074074</v>
      </c>
      <c r="D126" s="33">
        <v>74</v>
      </c>
      <c r="E126" s="33" t="s">
        <v>120</v>
      </c>
      <c r="F126" s="33" t="s">
        <v>43</v>
      </c>
      <c r="G126" s="33" t="s">
        <v>17</v>
      </c>
      <c r="H126" s="33">
        <v>1951</v>
      </c>
      <c r="I126" s="52" t="s">
        <v>71</v>
      </c>
      <c r="J126" s="53">
        <v>0.010289351851851852</v>
      </c>
      <c r="K126" s="47">
        <f t="shared" si="8"/>
        <v>51</v>
      </c>
      <c r="L126" s="53">
        <v>0.03854166666666666</v>
      </c>
      <c r="M126" s="47">
        <f t="shared" si="9"/>
        <v>45</v>
      </c>
      <c r="N126" s="55">
        <v>0.0070486111111111105</v>
      </c>
      <c r="O126" s="34">
        <v>0.006493055555555555</v>
      </c>
      <c r="P126" s="56">
        <v>0.006388888888888888</v>
      </c>
      <c r="Q126" s="19">
        <f t="shared" si="10"/>
        <v>0.019930555555555556</v>
      </c>
      <c r="R126" s="71">
        <f t="shared" si="11"/>
        <v>45</v>
      </c>
    </row>
    <row r="127" spans="1:18" ht="11.25">
      <c r="A127" s="51">
        <v>47</v>
      </c>
      <c r="B127" s="34">
        <v>0.0726736111111111</v>
      </c>
      <c r="C127" s="34">
        <v>0.02361111111111111</v>
      </c>
      <c r="D127" s="33">
        <v>60</v>
      </c>
      <c r="E127" s="33" t="s">
        <v>123</v>
      </c>
      <c r="F127" s="33" t="s">
        <v>124</v>
      </c>
      <c r="G127" s="33" t="s">
        <v>17</v>
      </c>
      <c r="H127" s="33">
        <v>1973</v>
      </c>
      <c r="I127" s="52" t="s">
        <v>23</v>
      </c>
      <c r="J127" s="53">
        <v>0.008888888888888889</v>
      </c>
      <c r="K127" s="47">
        <f t="shared" si="8"/>
        <v>41</v>
      </c>
      <c r="L127" s="53">
        <v>0.04178240740740741</v>
      </c>
      <c r="M127" s="47">
        <f t="shared" si="9"/>
        <v>49</v>
      </c>
      <c r="N127" s="55">
        <v>0.007326388888888888</v>
      </c>
      <c r="O127" s="34">
        <v>0.007314814814814815</v>
      </c>
      <c r="P127" s="56">
        <v>0.007361111111111111</v>
      </c>
      <c r="Q127" s="19">
        <f t="shared" si="10"/>
        <v>0.022002314814814815</v>
      </c>
      <c r="R127" s="71">
        <f t="shared" si="11"/>
        <v>50</v>
      </c>
    </row>
    <row r="128" spans="1:18" ht="11.25">
      <c r="A128" s="51">
        <v>48</v>
      </c>
      <c r="B128" s="34">
        <v>0.07568287037037037</v>
      </c>
      <c r="C128" s="34">
        <v>0.02662037037037037</v>
      </c>
      <c r="D128" s="33">
        <v>40</v>
      </c>
      <c r="E128" s="33" t="s">
        <v>127</v>
      </c>
      <c r="F128" s="33" t="s">
        <v>128</v>
      </c>
      <c r="G128" s="33" t="s">
        <v>17</v>
      </c>
      <c r="H128" s="33">
        <v>1956</v>
      </c>
      <c r="I128" s="52" t="s">
        <v>71</v>
      </c>
      <c r="J128" s="53">
        <v>0.011793981481481482</v>
      </c>
      <c r="K128" s="47">
        <f t="shared" si="8"/>
        <v>55</v>
      </c>
      <c r="L128" s="53">
        <v>0.04383101851851852</v>
      </c>
      <c r="M128" s="47">
        <f t="shared" si="9"/>
        <v>50</v>
      </c>
      <c r="N128" s="55">
        <v>0.006863425925925926</v>
      </c>
      <c r="O128" s="34">
        <v>0.006481481481481481</v>
      </c>
      <c r="P128" s="56">
        <v>0.006712962962962962</v>
      </c>
      <c r="Q128" s="19">
        <f t="shared" si="10"/>
        <v>0.02005787037037037</v>
      </c>
      <c r="R128" s="71">
        <f t="shared" si="11"/>
        <v>46</v>
      </c>
    </row>
    <row r="129" spans="1:18" ht="11.25">
      <c r="A129" s="51">
        <v>49</v>
      </c>
      <c r="B129" s="34">
        <v>0.07613425925925925</v>
      </c>
      <c r="C129" s="34">
        <v>0.027071759259259257</v>
      </c>
      <c r="D129" s="33">
        <v>56</v>
      </c>
      <c r="E129" s="33" t="s">
        <v>129</v>
      </c>
      <c r="F129" s="33" t="s">
        <v>130</v>
      </c>
      <c r="G129" s="33" t="s">
        <v>17</v>
      </c>
      <c r="H129" s="33">
        <v>1945</v>
      </c>
      <c r="I129" s="52" t="s">
        <v>131</v>
      </c>
      <c r="J129" s="53">
        <v>0.014594907407407407</v>
      </c>
      <c r="K129" s="47">
        <f t="shared" si="8"/>
        <v>56</v>
      </c>
      <c r="L129" s="53">
        <v>0.04069444444444444</v>
      </c>
      <c r="M129" s="47">
        <f t="shared" si="9"/>
        <v>47</v>
      </c>
      <c r="N129" s="55">
        <v>0.007314814814814815</v>
      </c>
      <c r="O129" s="34">
        <v>0.006944444444444444</v>
      </c>
      <c r="P129" s="56">
        <v>0.006585648148148148</v>
      </c>
      <c r="Q129" s="19">
        <f t="shared" si="10"/>
        <v>0.02084490740740741</v>
      </c>
      <c r="R129" s="71">
        <f t="shared" si="11"/>
        <v>47</v>
      </c>
    </row>
    <row r="130" spans="1:18" ht="11.25">
      <c r="A130" s="51">
        <v>50</v>
      </c>
      <c r="B130" s="34">
        <v>0.07688657407407407</v>
      </c>
      <c r="C130" s="34">
        <v>0.027824074074074074</v>
      </c>
      <c r="D130" s="33">
        <v>45</v>
      </c>
      <c r="E130" s="33" t="s">
        <v>132</v>
      </c>
      <c r="F130" s="33" t="s">
        <v>83</v>
      </c>
      <c r="G130" s="33" t="s">
        <v>17</v>
      </c>
      <c r="H130" s="33">
        <v>1992</v>
      </c>
      <c r="I130" s="52" t="s">
        <v>47</v>
      </c>
      <c r="J130" s="53">
        <v>0.008738425925925926</v>
      </c>
      <c r="K130" s="47">
        <f t="shared" si="8"/>
        <v>38</v>
      </c>
      <c r="L130" s="53">
        <v>0.044363425925925924</v>
      </c>
      <c r="M130" s="47">
        <f t="shared" si="9"/>
        <v>51</v>
      </c>
      <c r="N130" s="55">
        <v>0.008344907407407407</v>
      </c>
      <c r="O130" s="34">
        <v>0.007592592592592593</v>
      </c>
      <c r="P130" s="56">
        <v>0.007847222222222222</v>
      </c>
      <c r="Q130" s="19">
        <f t="shared" si="10"/>
        <v>0.02378472222222222</v>
      </c>
      <c r="R130" s="71">
        <f t="shared" si="11"/>
        <v>51</v>
      </c>
    </row>
    <row r="131" spans="1:18" ht="12" thickBot="1">
      <c r="A131" s="51">
        <v>51</v>
      </c>
      <c r="B131" s="34">
        <v>0.0879398148148148</v>
      </c>
      <c r="C131" s="34">
        <v>0.038877314814814816</v>
      </c>
      <c r="D131" s="33">
        <v>54</v>
      </c>
      <c r="E131" s="33" t="s">
        <v>134</v>
      </c>
      <c r="F131" s="33" t="s">
        <v>135</v>
      </c>
      <c r="G131" s="33" t="s">
        <v>17</v>
      </c>
      <c r="H131" s="33">
        <v>1954</v>
      </c>
      <c r="I131" s="52" t="s">
        <v>71</v>
      </c>
      <c r="J131" s="53">
        <v>0.011342592592592592</v>
      </c>
      <c r="K131" s="47">
        <f t="shared" si="8"/>
        <v>54</v>
      </c>
      <c r="L131" s="53">
        <v>0.055219907407407405</v>
      </c>
      <c r="M131" s="47">
        <f t="shared" si="9"/>
        <v>52</v>
      </c>
      <c r="N131" s="55">
        <v>0.006898148148148148</v>
      </c>
      <c r="O131" s="34">
        <v>0.007060185185185185</v>
      </c>
      <c r="P131" s="56">
        <v>0.007418981481481481</v>
      </c>
      <c r="Q131" s="20">
        <f t="shared" si="10"/>
        <v>0.021377314814814814</v>
      </c>
      <c r="R131" s="71">
        <f t="shared" si="11"/>
        <v>49</v>
      </c>
    </row>
    <row r="132" spans="1:18" ht="11.25">
      <c r="A132" s="51" t="s">
        <v>14</v>
      </c>
      <c r="B132" s="34" t="s">
        <v>136</v>
      </c>
      <c r="C132" s="34" t="s">
        <v>14</v>
      </c>
      <c r="D132" s="33">
        <v>43</v>
      </c>
      <c r="E132" s="33" t="s">
        <v>137</v>
      </c>
      <c r="F132" s="33" t="s">
        <v>25</v>
      </c>
      <c r="G132" s="33" t="s">
        <v>17</v>
      </c>
      <c r="H132" s="33">
        <v>1979</v>
      </c>
      <c r="I132" s="52" t="s">
        <v>23</v>
      </c>
      <c r="J132" s="53">
        <v>0.00699074074074074</v>
      </c>
      <c r="K132" s="47">
        <f t="shared" si="8"/>
        <v>17</v>
      </c>
      <c r="L132" s="53" t="s">
        <v>138</v>
      </c>
      <c r="M132" s="47"/>
      <c r="N132" s="55" t="s">
        <v>138</v>
      </c>
      <c r="O132" s="34" t="s">
        <v>138</v>
      </c>
      <c r="P132" s="34" t="s">
        <v>138</v>
      </c>
      <c r="Q132" s="25"/>
      <c r="R132" s="72"/>
    </row>
    <row r="133" spans="1:18" ht="11.25">
      <c r="A133" s="51" t="s">
        <v>14</v>
      </c>
      <c r="B133" s="34" t="s">
        <v>136</v>
      </c>
      <c r="C133" s="34" t="s">
        <v>14</v>
      </c>
      <c r="D133" s="33">
        <v>41</v>
      </c>
      <c r="E133" s="33" t="s">
        <v>139</v>
      </c>
      <c r="F133" s="33" t="s">
        <v>43</v>
      </c>
      <c r="G133" s="33" t="s">
        <v>17</v>
      </c>
      <c r="H133" s="33">
        <v>1961</v>
      </c>
      <c r="I133" s="52" t="s">
        <v>41</v>
      </c>
      <c r="J133" s="53">
        <v>0.007766203703703703</v>
      </c>
      <c r="K133" s="47">
        <f t="shared" si="8"/>
        <v>29</v>
      </c>
      <c r="L133" s="53">
        <v>0.041631944444444444</v>
      </c>
      <c r="M133" s="47">
        <f t="shared" si="9"/>
        <v>48</v>
      </c>
      <c r="N133" s="55" t="s">
        <v>138</v>
      </c>
      <c r="O133" s="34" t="s">
        <v>138</v>
      </c>
      <c r="P133" s="34" t="s">
        <v>138</v>
      </c>
      <c r="Q133" s="25"/>
      <c r="R133" s="72"/>
    </row>
    <row r="134" spans="1:18" ht="11.25">
      <c r="A134" s="51" t="s">
        <v>14</v>
      </c>
      <c r="B134" s="34" t="s">
        <v>136</v>
      </c>
      <c r="C134" s="34" t="s">
        <v>14</v>
      </c>
      <c r="D134" s="33">
        <v>58</v>
      </c>
      <c r="E134" s="33" t="s">
        <v>140</v>
      </c>
      <c r="F134" s="33" t="s">
        <v>92</v>
      </c>
      <c r="G134" s="33" t="s">
        <v>17</v>
      </c>
      <c r="H134" s="33">
        <v>1972</v>
      </c>
      <c r="I134" s="52" t="s">
        <v>23</v>
      </c>
      <c r="J134" s="53">
        <v>0.007314814814814815</v>
      </c>
      <c r="K134" s="47">
        <f t="shared" si="8"/>
        <v>24</v>
      </c>
      <c r="L134" s="53" t="s">
        <v>138</v>
      </c>
      <c r="M134" s="54"/>
      <c r="N134" s="55" t="s">
        <v>138</v>
      </c>
      <c r="O134" s="34" t="s">
        <v>138</v>
      </c>
      <c r="P134" s="34" t="s">
        <v>138</v>
      </c>
      <c r="Q134" s="25"/>
      <c r="R134" s="72"/>
    </row>
    <row r="135" spans="1:18" ht="11.25">
      <c r="A135" s="51" t="s">
        <v>14</v>
      </c>
      <c r="B135" s="34" t="s">
        <v>136</v>
      </c>
      <c r="C135" s="34" t="s">
        <v>14</v>
      </c>
      <c r="D135" s="33">
        <v>47</v>
      </c>
      <c r="E135" s="33" t="s">
        <v>141</v>
      </c>
      <c r="F135" s="33" t="s">
        <v>142</v>
      </c>
      <c r="G135" s="33" t="s">
        <v>17</v>
      </c>
      <c r="H135" s="33">
        <v>1987</v>
      </c>
      <c r="I135" s="52" t="s">
        <v>18</v>
      </c>
      <c r="J135" s="53">
        <v>0.007199074074074074</v>
      </c>
      <c r="K135" s="47">
        <f t="shared" si="8"/>
        <v>21</v>
      </c>
      <c r="L135" s="53" t="s">
        <v>138</v>
      </c>
      <c r="M135" s="54"/>
      <c r="N135" s="55" t="s">
        <v>138</v>
      </c>
      <c r="O135" s="34" t="s">
        <v>138</v>
      </c>
      <c r="P135" s="34" t="s">
        <v>138</v>
      </c>
      <c r="Q135" s="25"/>
      <c r="R135" s="72"/>
    </row>
    <row r="136" spans="1:18" ht="12" thickBot="1">
      <c r="A136" s="60" t="s">
        <v>14</v>
      </c>
      <c r="B136" s="67" t="s">
        <v>136</v>
      </c>
      <c r="C136" s="67" t="s">
        <v>14</v>
      </c>
      <c r="D136" s="61">
        <v>66</v>
      </c>
      <c r="E136" s="61" t="s">
        <v>143</v>
      </c>
      <c r="F136" s="61" t="s">
        <v>100</v>
      </c>
      <c r="G136" s="61" t="s">
        <v>17</v>
      </c>
      <c r="H136" s="61">
        <v>1976</v>
      </c>
      <c r="I136" s="62" t="s">
        <v>23</v>
      </c>
      <c r="J136" s="63">
        <v>0.009305555555555555</v>
      </c>
      <c r="K136" s="68">
        <f t="shared" si="8"/>
        <v>48</v>
      </c>
      <c r="L136" s="63" t="s">
        <v>138</v>
      </c>
      <c r="M136" s="64"/>
      <c r="N136" s="65" t="s">
        <v>138</v>
      </c>
      <c r="O136" s="67" t="s">
        <v>138</v>
      </c>
      <c r="P136" s="67" t="s">
        <v>144</v>
      </c>
      <c r="Q136" s="26"/>
      <c r="R136" s="73"/>
    </row>
    <row r="137" spans="1:16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74"/>
      <c r="L137" s="15"/>
      <c r="M137" s="15"/>
      <c r="N137" s="15"/>
      <c r="O137" s="15"/>
      <c r="P137" s="15"/>
    </row>
    <row r="138" spans="1:16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1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1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1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1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1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1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1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1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1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1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1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1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1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1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1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1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1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1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1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1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1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1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1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1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1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1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1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1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1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1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1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1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1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1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</sheetData>
  <mergeCells count="4">
    <mergeCell ref="A1:J1"/>
    <mergeCell ref="A2:D2"/>
    <mergeCell ref="A69:D69"/>
    <mergeCell ref="A79:D79"/>
  </mergeCells>
  <printOptions horizontalCentered="1"/>
  <pageMargins left="0.32" right="0.27" top="0.29" bottom="0.18" header="0.3" footer="0.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zoomScale="120" zoomScaleNormal="120" workbookViewId="0" topLeftCell="A94">
      <selection activeCell="A110" sqref="A110:N110"/>
    </sheetView>
  </sheetViews>
  <sheetFormatPr defaultColWidth="9.140625" defaultRowHeight="12.75"/>
  <cols>
    <col min="1" max="1" width="6.421875" style="15" customWidth="1"/>
    <col min="2" max="2" width="9.28125" style="15" customWidth="1"/>
    <col min="3" max="3" width="8.8515625" style="15" customWidth="1"/>
    <col min="4" max="4" width="6.7109375" style="15" customWidth="1"/>
    <col min="5" max="5" width="19.140625" style="15" customWidth="1"/>
    <col min="6" max="6" width="23.7109375" style="15" customWidth="1"/>
    <col min="7" max="8" width="5.421875" style="15" customWidth="1"/>
    <col min="9" max="15" width="9.7109375" style="15" customWidth="1"/>
    <col min="16" max="16384" width="11.57421875" style="15" customWidth="1"/>
  </cols>
  <sheetData>
    <row r="1" spans="1:10" ht="11.25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</row>
    <row r="2" s="14" customFormat="1" ht="11.25">
      <c r="K2" s="29"/>
    </row>
    <row r="3" spans="1:15" ht="11.25">
      <c r="A3" s="30" t="s">
        <v>147</v>
      </c>
      <c r="B3" s="30"/>
      <c r="C3" s="30"/>
      <c r="K3" s="14"/>
      <c r="L3" s="14"/>
      <c r="M3" s="14"/>
      <c r="N3" s="14"/>
      <c r="O3" s="14"/>
    </row>
    <row r="4" spans="1:14" ht="12.7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2" t="s">
        <v>6</v>
      </c>
      <c r="G4" s="31" t="s">
        <v>7</v>
      </c>
      <c r="H4" s="32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210</v>
      </c>
    </row>
    <row r="5" spans="1:14" ht="11.25">
      <c r="A5" s="33">
        <v>1</v>
      </c>
      <c r="B5" s="34">
        <v>0.0543287037037037</v>
      </c>
      <c r="C5" s="33" t="s">
        <v>14</v>
      </c>
      <c r="D5" s="33">
        <v>30</v>
      </c>
      <c r="E5" s="33" t="s">
        <v>45</v>
      </c>
      <c r="F5" s="33" t="s">
        <v>46</v>
      </c>
      <c r="G5" s="33" t="s">
        <v>17</v>
      </c>
      <c r="H5" s="33">
        <v>1993</v>
      </c>
      <c r="I5" s="34">
        <v>0.006574074074074073</v>
      </c>
      <c r="J5" s="34">
        <v>0.03255787037037037</v>
      </c>
      <c r="K5" s="34">
        <v>0.005196759259259259</v>
      </c>
      <c r="L5" s="34">
        <v>0.00494212962962963</v>
      </c>
      <c r="M5" s="34">
        <v>0.00505787037037037</v>
      </c>
      <c r="N5" s="34">
        <f>SUM(K5:M5)</f>
        <v>0.015196759259259257</v>
      </c>
    </row>
    <row r="6" spans="1:14" ht="11.25">
      <c r="A6" s="33">
        <v>2</v>
      </c>
      <c r="B6" s="34">
        <v>0.056388888888888884</v>
      </c>
      <c r="C6" s="34">
        <v>0.0020601851851851853</v>
      </c>
      <c r="D6" s="33">
        <v>21</v>
      </c>
      <c r="E6" s="33" t="s">
        <v>76</v>
      </c>
      <c r="F6" s="33" t="s">
        <v>77</v>
      </c>
      <c r="G6" s="33" t="s">
        <v>17</v>
      </c>
      <c r="H6" s="33">
        <v>1992</v>
      </c>
      <c r="I6" s="34">
        <v>0.007291666666666666</v>
      </c>
      <c r="J6" s="34">
        <v>0.03256944444444444</v>
      </c>
      <c r="K6" s="34">
        <v>0.005497685185185185</v>
      </c>
      <c r="L6" s="34">
        <v>0.005578703703703704</v>
      </c>
      <c r="M6" s="34">
        <v>0.005451388888888888</v>
      </c>
      <c r="N6" s="34">
        <f>SUM(K6:M6)</f>
        <v>0.016527777777777777</v>
      </c>
    </row>
    <row r="7" spans="1:14" ht="11.25">
      <c r="A7" s="33">
        <v>3</v>
      </c>
      <c r="B7" s="34">
        <v>0.0571412037037037</v>
      </c>
      <c r="C7" s="34">
        <v>0.0028125</v>
      </c>
      <c r="D7" s="33">
        <v>22</v>
      </c>
      <c r="E7" s="33" t="s">
        <v>82</v>
      </c>
      <c r="F7" s="33" t="s">
        <v>83</v>
      </c>
      <c r="G7" s="33" t="s">
        <v>17</v>
      </c>
      <c r="H7" s="33">
        <v>1992</v>
      </c>
      <c r="I7" s="34">
        <v>0.008912037037037036</v>
      </c>
      <c r="J7" s="34">
        <v>0.03230324074074074</v>
      </c>
      <c r="K7" s="34">
        <v>0.005138888888888889</v>
      </c>
      <c r="L7" s="34">
        <v>0.005104166666666667</v>
      </c>
      <c r="M7" s="34">
        <v>0.00568287037037037</v>
      </c>
      <c r="N7" s="34">
        <f>SUM(K7:M7)</f>
        <v>0.015925925925925927</v>
      </c>
    </row>
    <row r="8" spans="1:14" ht="11.25">
      <c r="A8" s="33">
        <v>4</v>
      </c>
      <c r="B8" s="34">
        <v>0.062268518518518515</v>
      </c>
      <c r="C8" s="34">
        <v>0.007939814814814814</v>
      </c>
      <c r="D8" s="33">
        <v>11</v>
      </c>
      <c r="E8" s="33" t="s">
        <v>105</v>
      </c>
      <c r="F8" s="33" t="s">
        <v>106</v>
      </c>
      <c r="G8" s="33" t="s">
        <v>28</v>
      </c>
      <c r="H8" s="33">
        <v>1992</v>
      </c>
      <c r="I8" s="34">
        <v>0.008634259259259258</v>
      </c>
      <c r="J8" s="34">
        <v>0.035277777777777776</v>
      </c>
      <c r="K8" s="34">
        <v>0.006319444444444444</v>
      </c>
      <c r="L8" s="34">
        <v>0.006099537037037037</v>
      </c>
      <c r="M8" s="34">
        <v>0.0059375</v>
      </c>
      <c r="N8" s="34">
        <f>SUM(K8:M8)</f>
        <v>0.01835648148148148</v>
      </c>
    </row>
    <row r="9" spans="1:14" ht="11.25">
      <c r="A9" s="33">
        <v>5</v>
      </c>
      <c r="B9" s="34">
        <v>0.07688657407407407</v>
      </c>
      <c r="C9" s="34">
        <v>0.02255787037037037</v>
      </c>
      <c r="D9" s="33">
        <v>45</v>
      </c>
      <c r="E9" s="33" t="s">
        <v>132</v>
      </c>
      <c r="F9" s="33" t="s">
        <v>83</v>
      </c>
      <c r="G9" s="33" t="s">
        <v>17</v>
      </c>
      <c r="H9" s="33">
        <v>1992</v>
      </c>
      <c r="I9" s="34">
        <v>0.008738425925925926</v>
      </c>
      <c r="J9" s="34">
        <v>0.044363425925925924</v>
      </c>
      <c r="K9" s="34">
        <v>0.008344907407407407</v>
      </c>
      <c r="L9" s="34">
        <v>0.007592592592592593</v>
      </c>
      <c r="M9" s="34">
        <v>0.007847222222222222</v>
      </c>
      <c r="N9" s="34">
        <f>SUM(K9:M9)</f>
        <v>0.02378472222222222</v>
      </c>
    </row>
    <row r="12" ht="11.25">
      <c r="A12" s="15" t="s">
        <v>148</v>
      </c>
    </row>
    <row r="13" spans="1:14" ht="22.5">
      <c r="A13" s="31" t="s">
        <v>1</v>
      </c>
      <c r="B13" s="31" t="s">
        <v>2</v>
      </c>
      <c r="C13" s="31" t="s">
        <v>3</v>
      </c>
      <c r="D13" s="31" t="s">
        <v>4</v>
      </c>
      <c r="E13" s="31" t="s">
        <v>5</v>
      </c>
      <c r="F13" s="32" t="s">
        <v>6</v>
      </c>
      <c r="G13" s="31" t="s">
        <v>7</v>
      </c>
      <c r="H13" s="32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1" t="s">
        <v>210</v>
      </c>
    </row>
    <row r="14" spans="1:14" ht="11.25">
      <c r="A14" s="33">
        <v>1</v>
      </c>
      <c r="B14" s="34">
        <v>0.05111111111111111</v>
      </c>
      <c r="C14" s="33" t="s">
        <v>14</v>
      </c>
      <c r="D14" s="33">
        <v>17</v>
      </c>
      <c r="E14" s="33" t="s">
        <v>26</v>
      </c>
      <c r="F14" s="33" t="s">
        <v>27</v>
      </c>
      <c r="G14" s="33" t="s">
        <v>28</v>
      </c>
      <c r="H14" s="33">
        <v>1991</v>
      </c>
      <c r="I14" s="34">
        <v>0.005208333333333333</v>
      </c>
      <c r="J14" s="34">
        <v>0.031377314814814816</v>
      </c>
      <c r="K14" s="34">
        <v>0.005092592592592592</v>
      </c>
      <c r="L14" s="34">
        <v>0.004814814814814814</v>
      </c>
      <c r="M14" s="34">
        <v>0.004618055555555555</v>
      </c>
      <c r="N14" s="34">
        <f>SUM(K14:M14)</f>
        <v>0.014525462962962962</v>
      </c>
    </row>
    <row r="15" spans="1:14" ht="11.25">
      <c r="A15" s="33">
        <v>2</v>
      </c>
      <c r="B15" s="34">
        <v>0.05496527777777777</v>
      </c>
      <c r="C15" s="34">
        <v>0.0038541666666666663</v>
      </c>
      <c r="D15" s="33">
        <v>13</v>
      </c>
      <c r="E15" s="33" t="s">
        <v>53</v>
      </c>
      <c r="F15" s="33" t="s">
        <v>54</v>
      </c>
      <c r="G15" s="33" t="s">
        <v>17</v>
      </c>
      <c r="H15" s="33">
        <v>1991</v>
      </c>
      <c r="I15" s="34">
        <v>0.005902777777777778</v>
      </c>
      <c r="J15" s="34">
        <v>0.032094907407407405</v>
      </c>
      <c r="K15" s="34">
        <v>0.005798611111111111</v>
      </c>
      <c r="L15" s="34">
        <v>0.005706018518518518</v>
      </c>
      <c r="M15" s="34">
        <v>0.005462962962962963</v>
      </c>
      <c r="N15" s="34">
        <f>SUM(K15:M15)</f>
        <v>0.01696759259259259</v>
      </c>
    </row>
    <row r="16" spans="1:14" ht="11.25">
      <c r="A16" s="33">
        <v>3</v>
      </c>
      <c r="B16" s="34">
        <v>0.05613425925925926</v>
      </c>
      <c r="C16" s="34">
        <v>0.005023148148148148</v>
      </c>
      <c r="D16" s="33">
        <v>35</v>
      </c>
      <c r="E16" s="33" t="s">
        <v>63</v>
      </c>
      <c r="F16" s="33" t="s">
        <v>64</v>
      </c>
      <c r="G16" s="33" t="s">
        <v>17</v>
      </c>
      <c r="H16" s="33">
        <v>1991</v>
      </c>
      <c r="I16" s="34">
        <v>0.008148148148148147</v>
      </c>
      <c r="J16" s="34">
        <v>0.03203703703703704</v>
      </c>
      <c r="K16" s="34">
        <v>0.005277777777777778</v>
      </c>
      <c r="L16" s="34">
        <v>0.005405092592592592</v>
      </c>
      <c r="M16" s="34">
        <v>0.0052662037037037035</v>
      </c>
      <c r="N16" s="34">
        <f>SUM(K16:M16)</f>
        <v>0.015949074074074074</v>
      </c>
    </row>
    <row r="19" ht="11.25">
      <c r="A19" s="15" t="s">
        <v>149</v>
      </c>
    </row>
    <row r="20" spans="1:14" ht="22.5">
      <c r="A20" s="31" t="s">
        <v>1</v>
      </c>
      <c r="B20" s="31" t="s">
        <v>2</v>
      </c>
      <c r="C20" s="31" t="s">
        <v>3</v>
      </c>
      <c r="D20" s="31" t="s">
        <v>4</v>
      </c>
      <c r="E20" s="31" t="s">
        <v>5</v>
      </c>
      <c r="F20" s="32" t="s">
        <v>6</v>
      </c>
      <c r="G20" s="31" t="s">
        <v>7</v>
      </c>
      <c r="H20" s="32" t="s">
        <v>8</v>
      </c>
      <c r="I20" s="31" t="s">
        <v>9</v>
      </c>
      <c r="J20" s="31" t="s">
        <v>10</v>
      </c>
      <c r="K20" s="31" t="s">
        <v>11</v>
      </c>
      <c r="L20" s="31" t="s">
        <v>12</v>
      </c>
      <c r="M20" s="31" t="s">
        <v>13</v>
      </c>
      <c r="N20" s="31" t="s">
        <v>210</v>
      </c>
    </row>
    <row r="21" spans="1:14" ht="11.25">
      <c r="A21" s="33">
        <v>1</v>
      </c>
      <c r="B21" s="34">
        <v>0.0490625</v>
      </c>
      <c r="C21" s="33" t="s">
        <v>14</v>
      </c>
      <c r="D21" s="33">
        <v>34</v>
      </c>
      <c r="E21" s="33" t="s">
        <v>15</v>
      </c>
      <c r="F21" s="33" t="s">
        <v>16</v>
      </c>
      <c r="G21" s="33" t="s">
        <v>17</v>
      </c>
      <c r="H21" s="33">
        <v>1989</v>
      </c>
      <c r="I21" s="34">
        <v>0.005891203703703703</v>
      </c>
      <c r="J21" s="34">
        <v>0.029421296296296296</v>
      </c>
      <c r="K21" s="34">
        <v>0.004641203703703704</v>
      </c>
      <c r="L21" s="34">
        <v>0.004502314814814815</v>
      </c>
      <c r="M21" s="34">
        <v>0.004606481481481481</v>
      </c>
      <c r="N21" s="34">
        <f aca="true" t="shared" si="0" ref="N21:N28">SUM(K21:M21)</f>
        <v>0.013750000000000002</v>
      </c>
    </row>
    <row r="22" spans="1:14" ht="11.25">
      <c r="A22" s="33">
        <v>2</v>
      </c>
      <c r="B22" s="34">
        <v>0.0505787037037037</v>
      </c>
      <c r="C22" s="34">
        <v>0.0015162037037037036</v>
      </c>
      <c r="D22" s="33">
        <v>57</v>
      </c>
      <c r="E22" s="33" t="s">
        <v>19</v>
      </c>
      <c r="F22" s="33" t="s">
        <v>20</v>
      </c>
      <c r="G22" s="33" t="s">
        <v>17</v>
      </c>
      <c r="H22" s="33">
        <v>1982</v>
      </c>
      <c r="I22" s="34">
        <v>0.006168981481481481</v>
      </c>
      <c r="J22" s="34">
        <v>0.03042824074074074</v>
      </c>
      <c r="K22" s="34">
        <v>0.004803240740740741</v>
      </c>
      <c r="L22" s="34">
        <v>0.0046875</v>
      </c>
      <c r="M22" s="34">
        <v>0.0044907407407407405</v>
      </c>
      <c r="N22" s="34">
        <f t="shared" si="0"/>
        <v>0.01398148148148148</v>
      </c>
    </row>
    <row r="23" spans="1:14" ht="11.25">
      <c r="A23" s="33">
        <v>3</v>
      </c>
      <c r="B23" s="34">
        <v>0.05087962962962963</v>
      </c>
      <c r="C23" s="34">
        <v>0.0018171296296296295</v>
      </c>
      <c r="D23" s="33">
        <v>69</v>
      </c>
      <c r="E23" s="33" t="s">
        <v>24</v>
      </c>
      <c r="F23" s="33" t="s">
        <v>25</v>
      </c>
      <c r="G23" s="33" t="s">
        <v>17</v>
      </c>
      <c r="H23" s="33">
        <v>1980</v>
      </c>
      <c r="I23" s="34">
        <v>0.006400462962962963</v>
      </c>
      <c r="J23" s="34">
        <v>0.03017361111111111</v>
      </c>
      <c r="K23" s="34">
        <v>0.004907407407407407</v>
      </c>
      <c r="L23" s="34">
        <v>0.004629629629629629</v>
      </c>
      <c r="M23" s="34">
        <v>0.004768518518518518</v>
      </c>
      <c r="N23" s="34">
        <f t="shared" si="0"/>
        <v>0.014305555555555554</v>
      </c>
    </row>
    <row r="24" spans="1:14" ht="11.25">
      <c r="A24" s="33">
        <v>4</v>
      </c>
      <c r="B24" s="34">
        <v>0.052037037037037034</v>
      </c>
      <c r="C24" s="34">
        <v>0.002974537037037037</v>
      </c>
      <c r="D24" s="33">
        <v>71</v>
      </c>
      <c r="E24" s="33" t="s">
        <v>32</v>
      </c>
      <c r="F24" s="33" t="s">
        <v>33</v>
      </c>
      <c r="G24" s="33" t="s">
        <v>17</v>
      </c>
      <c r="H24" s="33">
        <v>1987</v>
      </c>
      <c r="I24" s="34">
        <v>0.0069560185185185185</v>
      </c>
      <c r="J24" s="34">
        <v>0.03071759259259259</v>
      </c>
      <c r="K24" s="34">
        <v>0.004768518518518518</v>
      </c>
      <c r="L24" s="34">
        <v>0.004837962962962962</v>
      </c>
      <c r="M24" s="34">
        <v>0.004756944444444444</v>
      </c>
      <c r="N24" s="34">
        <f t="shared" si="0"/>
        <v>0.014363425925925924</v>
      </c>
    </row>
    <row r="25" spans="1:14" ht="11.25">
      <c r="A25" s="33">
        <v>5</v>
      </c>
      <c r="B25" s="34">
        <v>0.05399305555555555</v>
      </c>
      <c r="C25" s="34">
        <v>0.004930555555555555</v>
      </c>
      <c r="D25" s="33">
        <v>27</v>
      </c>
      <c r="E25" s="33" t="s">
        <v>44</v>
      </c>
      <c r="F25" s="33" t="s">
        <v>22</v>
      </c>
      <c r="G25" s="33" t="s">
        <v>17</v>
      </c>
      <c r="H25" s="33">
        <v>1981</v>
      </c>
      <c r="I25" s="34">
        <v>0.006643518518518518</v>
      </c>
      <c r="J25" s="34">
        <v>0.031134259259259257</v>
      </c>
      <c r="K25" s="34">
        <v>0.005532407407407407</v>
      </c>
      <c r="L25" s="34">
        <v>0.0053356481481481475</v>
      </c>
      <c r="M25" s="34">
        <v>0.005347222222222222</v>
      </c>
      <c r="N25" s="34">
        <f t="shared" si="0"/>
        <v>0.016215277777777776</v>
      </c>
    </row>
    <row r="26" spans="1:14" ht="11.25">
      <c r="A26" s="33">
        <v>6</v>
      </c>
      <c r="B26" s="34">
        <v>0.0559375</v>
      </c>
      <c r="C26" s="34">
        <v>0.006875</v>
      </c>
      <c r="D26" s="33">
        <v>70</v>
      </c>
      <c r="E26" s="33" t="s">
        <v>59</v>
      </c>
      <c r="F26" s="33" t="s">
        <v>25</v>
      </c>
      <c r="G26" s="33" t="s">
        <v>17</v>
      </c>
      <c r="H26" s="33">
        <v>1984</v>
      </c>
      <c r="I26" s="34">
        <v>0.007418981481481481</v>
      </c>
      <c r="J26" s="34">
        <v>0.03269675925925926</v>
      </c>
      <c r="K26" s="34">
        <v>0.005277777777777778</v>
      </c>
      <c r="L26" s="34">
        <v>0.005324074074074074</v>
      </c>
      <c r="M26" s="34">
        <v>0.0052199074074074075</v>
      </c>
      <c r="N26" s="34">
        <f t="shared" si="0"/>
        <v>0.015821759259259258</v>
      </c>
    </row>
    <row r="27" spans="1:14" ht="11.25">
      <c r="A27" s="33">
        <v>7</v>
      </c>
      <c r="B27" s="34">
        <v>0.06467592592592593</v>
      </c>
      <c r="C27" s="34">
        <v>0.015613425925925925</v>
      </c>
      <c r="D27" s="33">
        <v>32</v>
      </c>
      <c r="E27" s="33" t="s">
        <v>114</v>
      </c>
      <c r="F27" s="33" t="s">
        <v>54</v>
      </c>
      <c r="G27" s="33" t="s">
        <v>17</v>
      </c>
      <c r="H27" s="33">
        <v>1985</v>
      </c>
      <c r="I27" s="34">
        <v>0.008784722222222222</v>
      </c>
      <c r="J27" s="34">
        <v>0.03457175925925926</v>
      </c>
      <c r="K27" s="34">
        <v>0.005567129629629629</v>
      </c>
      <c r="L27" s="34">
        <v>0.0060879629629629626</v>
      </c>
      <c r="M27" s="34">
        <v>0.009664351851851851</v>
      </c>
      <c r="N27" s="34">
        <f t="shared" si="0"/>
        <v>0.021319444444444443</v>
      </c>
    </row>
    <row r="28" spans="1:14" ht="11.25">
      <c r="A28" s="33">
        <v>8</v>
      </c>
      <c r="B28" s="34">
        <v>0.06547453703703704</v>
      </c>
      <c r="C28" s="34">
        <v>0.016412037037037037</v>
      </c>
      <c r="D28" s="33">
        <v>72</v>
      </c>
      <c r="E28" s="33" t="s">
        <v>115</v>
      </c>
      <c r="F28" s="33" t="s">
        <v>116</v>
      </c>
      <c r="G28" s="33" t="s">
        <v>17</v>
      </c>
      <c r="H28" s="33">
        <v>1984</v>
      </c>
      <c r="I28" s="34">
        <v>0.008657407407407407</v>
      </c>
      <c r="J28" s="34">
        <v>0.03799768518518518</v>
      </c>
      <c r="K28" s="34">
        <v>0.006099537037037037</v>
      </c>
      <c r="L28" s="34">
        <v>0.006319444444444444</v>
      </c>
      <c r="M28" s="34">
        <v>0.006400462962962963</v>
      </c>
      <c r="N28" s="34">
        <f t="shared" si="0"/>
        <v>0.018819444444444444</v>
      </c>
    </row>
    <row r="29" spans="1:14" ht="11.25">
      <c r="A29" s="33"/>
      <c r="B29" s="34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</row>
    <row r="30" spans="1:14" ht="11.25">
      <c r="A30" s="33" t="s">
        <v>14</v>
      </c>
      <c r="B30" s="34" t="s">
        <v>136</v>
      </c>
      <c r="C30" s="33" t="s">
        <v>14</v>
      </c>
      <c r="D30" s="33">
        <v>47</v>
      </c>
      <c r="E30" s="33" t="s">
        <v>141</v>
      </c>
      <c r="F30" s="33" t="s">
        <v>142</v>
      </c>
      <c r="G30" s="33" t="s">
        <v>17</v>
      </c>
      <c r="H30" s="33">
        <v>1987</v>
      </c>
      <c r="I30" s="34">
        <v>0.007199074074074074</v>
      </c>
      <c r="J30" s="34" t="s">
        <v>138</v>
      </c>
      <c r="K30" s="34" t="s">
        <v>138</v>
      </c>
      <c r="L30" s="34" t="s">
        <v>138</v>
      </c>
      <c r="M30" s="34" t="s">
        <v>144</v>
      </c>
      <c r="N30" s="34"/>
    </row>
    <row r="33" ht="11.25">
      <c r="A33" s="15" t="s">
        <v>150</v>
      </c>
    </row>
    <row r="34" spans="1:14" ht="22.5">
      <c r="A34" s="31" t="s">
        <v>1</v>
      </c>
      <c r="B34" s="31" t="s">
        <v>2</v>
      </c>
      <c r="C34" s="31" t="s">
        <v>3</v>
      </c>
      <c r="D34" s="31" t="s">
        <v>4</v>
      </c>
      <c r="E34" s="31" t="s">
        <v>5</v>
      </c>
      <c r="F34" s="32" t="s">
        <v>6</v>
      </c>
      <c r="G34" s="31" t="s">
        <v>7</v>
      </c>
      <c r="H34" s="32" t="s">
        <v>8</v>
      </c>
      <c r="I34" s="31" t="s">
        <v>9</v>
      </c>
      <c r="J34" s="31" t="s">
        <v>10</v>
      </c>
      <c r="K34" s="31" t="s">
        <v>11</v>
      </c>
      <c r="L34" s="31" t="s">
        <v>12</v>
      </c>
      <c r="M34" s="31" t="s">
        <v>13</v>
      </c>
      <c r="N34" s="31" t="s">
        <v>210</v>
      </c>
    </row>
    <row r="35" spans="1:14" ht="11.25">
      <c r="A35" s="33">
        <v>1</v>
      </c>
      <c r="B35" s="34">
        <v>0.050625</v>
      </c>
      <c r="C35" s="33" t="s">
        <v>14</v>
      </c>
      <c r="D35" s="33">
        <v>26</v>
      </c>
      <c r="E35" s="33" t="s">
        <v>21</v>
      </c>
      <c r="F35" s="33" t="s">
        <v>22</v>
      </c>
      <c r="G35" s="33" t="s">
        <v>17</v>
      </c>
      <c r="H35" s="33">
        <v>1976</v>
      </c>
      <c r="I35" s="34">
        <v>0.006296296296296296</v>
      </c>
      <c r="J35" s="34">
        <v>0.0303125</v>
      </c>
      <c r="K35" s="34">
        <v>0.004872685185185185</v>
      </c>
      <c r="L35" s="34">
        <v>0.004629629629629629</v>
      </c>
      <c r="M35" s="34">
        <v>0.0045138888888888885</v>
      </c>
      <c r="N35" s="34">
        <f aca="true" t="shared" si="1" ref="N35:N52">SUM(K35:M35)</f>
        <v>0.014016203703703703</v>
      </c>
    </row>
    <row r="36" spans="1:14" ht="11.25">
      <c r="A36" s="33">
        <v>2</v>
      </c>
      <c r="B36" s="34">
        <v>0.05116898148148148</v>
      </c>
      <c r="C36" s="34">
        <v>0.0005439814814814814</v>
      </c>
      <c r="D36" s="33">
        <v>50</v>
      </c>
      <c r="E36" s="33" t="s">
        <v>30</v>
      </c>
      <c r="F36" s="33" t="s">
        <v>31</v>
      </c>
      <c r="G36" s="33" t="s">
        <v>17</v>
      </c>
      <c r="H36" s="33">
        <v>1973</v>
      </c>
      <c r="I36" s="34">
        <v>0.006736111111111111</v>
      </c>
      <c r="J36" s="34">
        <v>0.030810185185185184</v>
      </c>
      <c r="K36" s="34">
        <v>0.004594907407407407</v>
      </c>
      <c r="L36" s="34">
        <v>0.0044675925925925924</v>
      </c>
      <c r="M36" s="34">
        <v>0.004560185185185185</v>
      </c>
      <c r="N36" s="34">
        <f t="shared" si="1"/>
        <v>0.013622685185185186</v>
      </c>
    </row>
    <row r="37" spans="1:14" ht="11.25">
      <c r="A37" s="33">
        <v>3</v>
      </c>
      <c r="B37" s="34">
        <v>0.053425925925925925</v>
      </c>
      <c r="C37" s="34">
        <v>0.002800925925925926</v>
      </c>
      <c r="D37" s="33">
        <v>46</v>
      </c>
      <c r="E37" s="33" t="s">
        <v>37</v>
      </c>
      <c r="F37" s="33" t="s">
        <v>38</v>
      </c>
      <c r="G37" s="33" t="s">
        <v>17</v>
      </c>
      <c r="H37" s="33">
        <v>1976</v>
      </c>
      <c r="I37" s="34">
        <v>0.007488425925925925</v>
      </c>
      <c r="J37" s="34">
        <v>0.030208333333333334</v>
      </c>
      <c r="K37" s="34">
        <v>0.00537037037037037</v>
      </c>
      <c r="L37" s="34">
        <v>0.005150462962962963</v>
      </c>
      <c r="M37" s="34">
        <v>0.005208333333333333</v>
      </c>
      <c r="N37" s="34">
        <f t="shared" si="1"/>
        <v>0.015729166666666666</v>
      </c>
    </row>
    <row r="38" spans="1:14" ht="11.25">
      <c r="A38" s="33">
        <v>4</v>
      </c>
      <c r="B38" s="34">
        <v>0.053634259259259257</v>
      </c>
      <c r="C38" s="34">
        <v>0.0030092592592592593</v>
      </c>
      <c r="D38" s="33">
        <v>28</v>
      </c>
      <c r="E38" s="33" t="s">
        <v>42</v>
      </c>
      <c r="F38" s="33" t="s">
        <v>43</v>
      </c>
      <c r="G38" s="33" t="s">
        <v>17</v>
      </c>
      <c r="H38" s="33">
        <v>1971</v>
      </c>
      <c r="I38" s="34">
        <v>0.006655092592592593</v>
      </c>
      <c r="J38" s="34">
        <v>0.031018518518518518</v>
      </c>
      <c r="K38" s="34">
        <v>0.0054745370370370364</v>
      </c>
      <c r="L38" s="34">
        <v>0.005277777777777778</v>
      </c>
      <c r="M38" s="34">
        <v>0.005208333333333333</v>
      </c>
      <c r="N38" s="34">
        <f t="shared" si="1"/>
        <v>0.015960648148148147</v>
      </c>
    </row>
    <row r="39" spans="1:14" ht="11.25">
      <c r="A39" s="33">
        <v>5</v>
      </c>
      <c r="B39" s="34">
        <v>0.05493055555555555</v>
      </c>
      <c r="C39" s="34">
        <v>0.0043055555555555555</v>
      </c>
      <c r="D39" s="33">
        <v>42</v>
      </c>
      <c r="E39" s="33" t="s">
        <v>51</v>
      </c>
      <c r="F39" s="33" t="s">
        <v>52</v>
      </c>
      <c r="G39" s="33" t="s">
        <v>28</v>
      </c>
      <c r="H39" s="33">
        <v>1971</v>
      </c>
      <c r="I39" s="34">
        <v>0.006747685185185185</v>
      </c>
      <c r="J39" s="34">
        <v>0.033136574074074075</v>
      </c>
      <c r="K39" s="34">
        <v>0.005185185185185185</v>
      </c>
      <c r="L39" s="34">
        <v>0.005104166666666667</v>
      </c>
      <c r="M39" s="34">
        <v>0.004756944444444444</v>
      </c>
      <c r="N39" s="34">
        <f t="shared" si="1"/>
        <v>0.015046296296296295</v>
      </c>
    </row>
    <row r="40" spans="1:14" ht="11.25">
      <c r="A40" s="33">
        <v>6</v>
      </c>
      <c r="B40" s="34">
        <v>0.055081018518518515</v>
      </c>
      <c r="C40" s="34">
        <v>0.004456018518518518</v>
      </c>
      <c r="D40" s="33">
        <v>44</v>
      </c>
      <c r="E40" s="33" t="s">
        <v>55</v>
      </c>
      <c r="F40" s="33" t="s">
        <v>56</v>
      </c>
      <c r="G40" s="33" t="s">
        <v>28</v>
      </c>
      <c r="H40" s="33">
        <v>1972</v>
      </c>
      <c r="I40" s="34">
        <v>0.008159722222222221</v>
      </c>
      <c r="J40" s="34">
        <v>0.03203703703703704</v>
      </c>
      <c r="K40" s="34">
        <v>0.005092592592592592</v>
      </c>
      <c r="L40" s="34">
        <v>0.004907407407407407</v>
      </c>
      <c r="M40" s="34">
        <v>0.004884259259259259</v>
      </c>
      <c r="N40" s="34">
        <f t="shared" si="1"/>
        <v>0.014884259259259257</v>
      </c>
    </row>
    <row r="41" spans="1:14" ht="11.25">
      <c r="A41" s="33">
        <v>7</v>
      </c>
      <c r="B41" s="34">
        <v>0.05626157407407407</v>
      </c>
      <c r="C41" s="34">
        <v>0.005636574074074073</v>
      </c>
      <c r="D41" s="33">
        <v>38</v>
      </c>
      <c r="E41" s="33" t="s">
        <v>67</v>
      </c>
      <c r="F41" s="33" t="s">
        <v>68</v>
      </c>
      <c r="G41" s="33" t="s">
        <v>17</v>
      </c>
      <c r="H41" s="33">
        <v>1979</v>
      </c>
      <c r="I41" s="34">
        <v>0.00662037037037037</v>
      </c>
      <c r="J41" s="34">
        <v>0.03327546296296296</v>
      </c>
      <c r="K41" s="34">
        <v>0.005983796296296296</v>
      </c>
      <c r="L41" s="34">
        <v>0.005208333333333333</v>
      </c>
      <c r="M41" s="34">
        <v>0.005173611111111111</v>
      </c>
      <c r="N41" s="34">
        <f t="shared" si="1"/>
        <v>0.01636574074074074</v>
      </c>
    </row>
    <row r="42" spans="1:14" ht="11.25">
      <c r="A42" s="33">
        <v>8</v>
      </c>
      <c r="B42" s="34">
        <v>0.05637731481481481</v>
      </c>
      <c r="C42" s="34">
        <v>0.005752314814814814</v>
      </c>
      <c r="D42" s="33">
        <v>16</v>
      </c>
      <c r="E42" s="33" t="s">
        <v>72</v>
      </c>
      <c r="F42" s="33" t="s">
        <v>73</v>
      </c>
      <c r="G42" s="33" t="s">
        <v>17</v>
      </c>
      <c r="H42" s="33">
        <v>1973</v>
      </c>
      <c r="I42" s="34">
        <v>0.006585648148148148</v>
      </c>
      <c r="J42" s="34">
        <v>0.03327546296296296</v>
      </c>
      <c r="K42" s="34">
        <v>0.005659722222222222</v>
      </c>
      <c r="L42" s="34">
        <v>0.005509259259259259</v>
      </c>
      <c r="M42" s="34">
        <v>0.005347222222222222</v>
      </c>
      <c r="N42" s="34">
        <f t="shared" si="1"/>
        <v>0.016516203703703703</v>
      </c>
    </row>
    <row r="43" spans="1:14" ht="11.25">
      <c r="A43" s="33">
        <v>9</v>
      </c>
      <c r="B43" s="34">
        <v>0.05731481481481481</v>
      </c>
      <c r="C43" s="34">
        <v>0.006689814814814814</v>
      </c>
      <c r="D43" s="33">
        <v>19</v>
      </c>
      <c r="E43" s="33" t="s">
        <v>84</v>
      </c>
      <c r="F43" s="33" t="s">
        <v>85</v>
      </c>
      <c r="G43" s="33" t="s">
        <v>17</v>
      </c>
      <c r="H43" s="33">
        <v>1970</v>
      </c>
      <c r="I43" s="34">
        <v>0.009282407407407408</v>
      </c>
      <c r="J43" s="34">
        <v>0.031990740740740736</v>
      </c>
      <c r="K43" s="34">
        <v>0.005601851851851852</v>
      </c>
      <c r="L43" s="34">
        <v>0.005277777777777778</v>
      </c>
      <c r="M43" s="34">
        <v>0.005162037037037037</v>
      </c>
      <c r="N43" s="34">
        <f t="shared" si="1"/>
        <v>0.016041666666666666</v>
      </c>
    </row>
    <row r="44" spans="1:14" ht="11.25">
      <c r="A44" s="33">
        <v>10</v>
      </c>
      <c r="B44" s="34">
        <v>0.05829861111111111</v>
      </c>
      <c r="C44" s="34">
        <v>0.007673611111111111</v>
      </c>
      <c r="D44" s="33">
        <v>48</v>
      </c>
      <c r="E44" s="33" t="s">
        <v>91</v>
      </c>
      <c r="F44" s="33" t="s">
        <v>92</v>
      </c>
      <c r="G44" s="33" t="s">
        <v>17</v>
      </c>
      <c r="H44" s="33">
        <v>1972</v>
      </c>
      <c r="I44" s="34">
        <v>0.0072106481481481475</v>
      </c>
      <c r="J44" s="34">
        <v>0.03288194444444444</v>
      </c>
      <c r="K44" s="34">
        <v>0.0062037037037037035</v>
      </c>
      <c r="L44" s="34">
        <v>0.005925925925925926</v>
      </c>
      <c r="M44" s="34">
        <v>0.006076388888888889</v>
      </c>
      <c r="N44" s="34">
        <f t="shared" si="1"/>
        <v>0.018206018518518517</v>
      </c>
    </row>
    <row r="45" spans="1:14" ht="11.25">
      <c r="A45" s="33">
        <v>11</v>
      </c>
      <c r="B45" s="34">
        <v>0.05951388888888889</v>
      </c>
      <c r="C45" s="34">
        <v>0.008888888888888889</v>
      </c>
      <c r="D45" s="33">
        <v>49</v>
      </c>
      <c r="E45" s="33" t="s">
        <v>97</v>
      </c>
      <c r="F45" s="33" t="s">
        <v>98</v>
      </c>
      <c r="G45" s="33" t="s">
        <v>17</v>
      </c>
      <c r="H45" s="33">
        <v>1972</v>
      </c>
      <c r="I45" s="34">
        <v>0.009525462962962963</v>
      </c>
      <c r="J45" s="34">
        <v>0.03428240740740741</v>
      </c>
      <c r="K45" s="34">
        <v>0.005532407407407407</v>
      </c>
      <c r="L45" s="34">
        <v>0.005092592592592592</v>
      </c>
      <c r="M45" s="34">
        <v>0.0050810185185185186</v>
      </c>
      <c r="N45" s="34">
        <f t="shared" si="1"/>
        <v>0.01570601851851852</v>
      </c>
    </row>
    <row r="46" spans="1:14" ht="11.25">
      <c r="A46" s="33">
        <v>12</v>
      </c>
      <c r="B46" s="34">
        <v>0.060625</v>
      </c>
      <c r="C46" s="34">
        <v>0.01</v>
      </c>
      <c r="D46" s="33">
        <v>63</v>
      </c>
      <c r="E46" s="33" t="s">
        <v>99</v>
      </c>
      <c r="F46" s="33" t="s">
        <v>100</v>
      </c>
      <c r="G46" s="33" t="s">
        <v>17</v>
      </c>
      <c r="H46" s="33">
        <v>1978</v>
      </c>
      <c r="I46" s="34">
        <v>0.00818287037037037</v>
      </c>
      <c r="J46" s="34">
        <v>0.0350462962962963</v>
      </c>
      <c r="K46" s="34">
        <v>0.006076388888888889</v>
      </c>
      <c r="L46" s="34">
        <v>0.00568287037037037</v>
      </c>
      <c r="M46" s="34">
        <v>0.005636574074074073</v>
      </c>
      <c r="N46" s="34">
        <f t="shared" si="1"/>
        <v>0.017395833333333333</v>
      </c>
    </row>
    <row r="47" spans="1:14" ht="11.25">
      <c r="A47" s="33">
        <v>13</v>
      </c>
      <c r="B47" s="34">
        <v>0.06121527777777778</v>
      </c>
      <c r="C47" s="34">
        <v>0.010590277777777777</v>
      </c>
      <c r="D47" s="33">
        <v>51</v>
      </c>
      <c r="E47" s="33" t="s">
        <v>103</v>
      </c>
      <c r="F47" s="33" t="s">
        <v>104</v>
      </c>
      <c r="G47" s="33" t="s">
        <v>17</v>
      </c>
      <c r="H47" s="33">
        <v>1979</v>
      </c>
      <c r="I47" s="34">
        <v>0.009166666666666667</v>
      </c>
      <c r="J47" s="34">
        <v>0.0347337962962963</v>
      </c>
      <c r="K47" s="34">
        <v>0.006006944444444444</v>
      </c>
      <c r="L47" s="34">
        <v>0.005798611111111111</v>
      </c>
      <c r="M47" s="34">
        <v>0.005509259259259259</v>
      </c>
      <c r="N47" s="34">
        <f t="shared" si="1"/>
        <v>0.017314814814814814</v>
      </c>
    </row>
    <row r="48" spans="1:14" ht="11.25">
      <c r="A48" s="33">
        <v>14</v>
      </c>
      <c r="B48" s="34">
        <v>0.0630324074074074</v>
      </c>
      <c r="C48" s="34">
        <v>0.012407407407407407</v>
      </c>
      <c r="D48" s="33">
        <v>37</v>
      </c>
      <c r="E48" s="33" t="s">
        <v>108</v>
      </c>
      <c r="F48" s="33" t="s">
        <v>109</v>
      </c>
      <c r="G48" s="33" t="s">
        <v>17</v>
      </c>
      <c r="H48" s="33">
        <v>1972</v>
      </c>
      <c r="I48" s="34">
        <v>0.009212962962962963</v>
      </c>
      <c r="J48" s="34">
        <v>0.03497685185185185</v>
      </c>
      <c r="K48" s="34">
        <v>0.006261574074074074</v>
      </c>
      <c r="L48" s="34">
        <v>0.0062268518518518515</v>
      </c>
      <c r="M48" s="34">
        <v>0.006354166666666666</v>
      </c>
      <c r="N48" s="34">
        <f t="shared" si="1"/>
        <v>0.01884259259259259</v>
      </c>
    </row>
    <row r="49" spans="1:14" ht="11.25">
      <c r="A49" s="33">
        <v>15</v>
      </c>
      <c r="B49" s="34">
        <v>0.06444444444444444</v>
      </c>
      <c r="C49" s="34">
        <v>0.013819444444444443</v>
      </c>
      <c r="D49" s="33">
        <v>53</v>
      </c>
      <c r="E49" s="33" t="s">
        <v>112</v>
      </c>
      <c r="F49" s="33" t="s">
        <v>113</v>
      </c>
      <c r="G49" s="33" t="s">
        <v>17</v>
      </c>
      <c r="H49" s="33">
        <v>1972</v>
      </c>
      <c r="I49" s="34">
        <v>0.011284722222222222</v>
      </c>
      <c r="J49" s="34">
        <v>0.03591435185185185</v>
      </c>
      <c r="K49" s="34">
        <v>0.0060648148148148145</v>
      </c>
      <c r="L49" s="34">
        <v>0.00568287037037037</v>
      </c>
      <c r="M49" s="34">
        <v>0.005497685185185185</v>
      </c>
      <c r="N49" s="34">
        <f t="shared" si="1"/>
        <v>0.01724537037037037</v>
      </c>
    </row>
    <row r="50" spans="1:14" ht="11.25">
      <c r="A50" s="33">
        <v>16</v>
      </c>
      <c r="B50" s="34">
        <v>0.06549768518518519</v>
      </c>
      <c r="C50" s="34">
        <v>0.014872685185185185</v>
      </c>
      <c r="D50" s="33">
        <v>31</v>
      </c>
      <c r="E50" s="33" t="s">
        <v>117</v>
      </c>
      <c r="F50" s="33" t="s">
        <v>92</v>
      </c>
      <c r="G50" s="33" t="s">
        <v>17</v>
      </c>
      <c r="H50" s="33">
        <v>1972</v>
      </c>
      <c r="I50" s="34">
        <v>0.009571759259259259</v>
      </c>
      <c r="J50" s="34">
        <v>0.03832175925925926</v>
      </c>
      <c r="K50" s="34">
        <v>0.0061574074074074074</v>
      </c>
      <c r="L50" s="34">
        <v>0.005821759259259259</v>
      </c>
      <c r="M50" s="34">
        <v>0.005625</v>
      </c>
      <c r="N50" s="34">
        <f t="shared" si="1"/>
        <v>0.017604166666666664</v>
      </c>
    </row>
    <row r="51" spans="1:14" ht="11.25">
      <c r="A51" s="33">
        <v>17</v>
      </c>
      <c r="B51" s="34">
        <v>0.06800925925925926</v>
      </c>
      <c r="C51" s="34">
        <v>0.01738425925925926</v>
      </c>
      <c r="D51" s="33">
        <v>64</v>
      </c>
      <c r="E51" s="33" t="s">
        <v>118</v>
      </c>
      <c r="F51" s="33" t="s">
        <v>119</v>
      </c>
      <c r="G51" s="33" t="s">
        <v>28</v>
      </c>
      <c r="H51" s="33">
        <v>1976</v>
      </c>
      <c r="I51" s="34">
        <v>0.00917824074074074</v>
      </c>
      <c r="J51" s="34">
        <v>0.039560185185185184</v>
      </c>
      <c r="K51" s="34">
        <v>0.006400462962962963</v>
      </c>
      <c r="L51" s="34">
        <v>0.006400462962962963</v>
      </c>
      <c r="M51" s="34">
        <v>0.006469907407407407</v>
      </c>
      <c r="N51" s="34">
        <f t="shared" si="1"/>
        <v>0.019270833333333334</v>
      </c>
    </row>
    <row r="52" spans="1:14" ht="11.25">
      <c r="A52" s="33">
        <v>18</v>
      </c>
      <c r="B52" s="34">
        <v>0.0726736111111111</v>
      </c>
      <c r="C52" s="34">
        <v>0.02204861111111111</v>
      </c>
      <c r="D52" s="33">
        <v>60</v>
      </c>
      <c r="E52" s="33" t="s">
        <v>123</v>
      </c>
      <c r="F52" s="33" t="s">
        <v>124</v>
      </c>
      <c r="G52" s="33" t="s">
        <v>17</v>
      </c>
      <c r="H52" s="33">
        <v>1973</v>
      </c>
      <c r="I52" s="34">
        <v>0.008888888888888889</v>
      </c>
      <c r="J52" s="34">
        <v>0.04178240740740741</v>
      </c>
      <c r="K52" s="34">
        <v>0.007326388888888888</v>
      </c>
      <c r="L52" s="34">
        <v>0.007314814814814815</v>
      </c>
      <c r="M52" s="34">
        <v>0.007361111111111111</v>
      </c>
      <c r="N52" s="34">
        <f t="shared" si="1"/>
        <v>0.022002314814814815</v>
      </c>
    </row>
    <row r="53" spans="1:14" ht="11.25">
      <c r="A53" s="33"/>
      <c r="B53" s="34"/>
      <c r="C53" s="33"/>
      <c r="D53" s="33"/>
      <c r="E53" s="33"/>
      <c r="F53" s="33"/>
      <c r="G53" s="33"/>
      <c r="H53" s="33"/>
      <c r="I53" s="34"/>
      <c r="J53" s="34"/>
      <c r="K53" s="34"/>
      <c r="L53" s="34"/>
      <c r="M53" s="34"/>
      <c r="N53" s="34"/>
    </row>
    <row r="54" spans="1:14" ht="11.25">
      <c r="A54" s="33" t="s">
        <v>14</v>
      </c>
      <c r="B54" s="34" t="s">
        <v>136</v>
      </c>
      <c r="C54" s="33" t="s">
        <v>14</v>
      </c>
      <c r="D54" s="33">
        <v>66</v>
      </c>
      <c r="E54" s="33" t="s">
        <v>143</v>
      </c>
      <c r="F54" s="33" t="s">
        <v>100</v>
      </c>
      <c r="G54" s="33" t="s">
        <v>17</v>
      </c>
      <c r="H54" s="33">
        <v>1976</v>
      </c>
      <c r="I54" s="34">
        <v>0.009305555555555555</v>
      </c>
      <c r="J54" s="34" t="s">
        <v>138</v>
      </c>
      <c r="K54" s="34" t="s">
        <v>138</v>
      </c>
      <c r="L54" s="34" t="s">
        <v>138</v>
      </c>
      <c r="M54" s="34" t="s">
        <v>138</v>
      </c>
      <c r="N54" s="34"/>
    </row>
    <row r="55" spans="1:14" ht="11.25">
      <c r="A55" s="33" t="s">
        <v>14</v>
      </c>
      <c r="B55" s="34" t="s">
        <v>136</v>
      </c>
      <c r="C55" s="33" t="s">
        <v>14</v>
      </c>
      <c r="D55" s="33">
        <v>58</v>
      </c>
      <c r="E55" s="33" t="s">
        <v>140</v>
      </c>
      <c r="F55" s="33" t="s">
        <v>92</v>
      </c>
      <c r="G55" s="33" t="s">
        <v>17</v>
      </c>
      <c r="H55" s="33">
        <v>1972</v>
      </c>
      <c r="I55" s="34">
        <v>0.007314814814814815</v>
      </c>
      <c r="J55" s="34" t="s">
        <v>138</v>
      </c>
      <c r="K55" s="34" t="s">
        <v>138</v>
      </c>
      <c r="L55" s="34" t="s">
        <v>138</v>
      </c>
      <c r="M55" s="34" t="s">
        <v>138</v>
      </c>
      <c r="N55" s="34"/>
    </row>
    <row r="56" spans="1:14" ht="11.25">
      <c r="A56" s="33" t="s">
        <v>14</v>
      </c>
      <c r="B56" s="34" t="s">
        <v>136</v>
      </c>
      <c r="C56" s="33" t="s">
        <v>14</v>
      </c>
      <c r="D56" s="33">
        <v>43</v>
      </c>
      <c r="E56" s="33" t="s">
        <v>137</v>
      </c>
      <c r="F56" s="33" t="s">
        <v>25</v>
      </c>
      <c r="G56" s="33" t="s">
        <v>17</v>
      </c>
      <c r="H56" s="33">
        <v>1979</v>
      </c>
      <c r="I56" s="34">
        <v>0.00699074074074074</v>
      </c>
      <c r="J56" s="34" t="s">
        <v>138</v>
      </c>
      <c r="K56" s="34" t="s">
        <v>138</v>
      </c>
      <c r="L56" s="34" t="s">
        <v>138</v>
      </c>
      <c r="M56" s="34" t="s">
        <v>144</v>
      </c>
      <c r="N56" s="34"/>
    </row>
    <row r="59" ht="11.25">
      <c r="A59" s="15" t="s">
        <v>151</v>
      </c>
    </row>
    <row r="60" spans="1:14" ht="22.5">
      <c r="A60" s="31" t="s">
        <v>1</v>
      </c>
      <c r="B60" s="31" t="s">
        <v>2</v>
      </c>
      <c r="C60" s="31" t="s">
        <v>3</v>
      </c>
      <c r="D60" s="31" t="s">
        <v>4</v>
      </c>
      <c r="E60" s="31" t="s">
        <v>5</v>
      </c>
      <c r="F60" s="32" t="s">
        <v>6</v>
      </c>
      <c r="G60" s="31" t="s">
        <v>7</v>
      </c>
      <c r="H60" s="32" t="s">
        <v>8</v>
      </c>
      <c r="I60" s="31" t="s">
        <v>9</v>
      </c>
      <c r="J60" s="31" t="s">
        <v>10</v>
      </c>
      <c r="K60" s="31" t="s">
        <v>11</v>
      </c>
      <c r="L60" s="31" t="s">
        <v>12</v>
      </c>
      <c r="M60" s="31" t="s">
        <v>13</v>
      </c>
      <c r="N60" s="31" t="s">
        <v>210</v>
      </c>
    </row>
    <row r="61" spans="1:14" ht="11.25">
      <c r="A61" s="33">
        <v>1</v>
      </c>
      <c r="B61" s="34">
        <v>0.05353009259259259</v>
      </c>
      <c r="C61" s="33" t="s">
        <v>14</v>
      </c>
      <c r="D61" s="33">
        <v>73</v>
      </c>
      <c r="E61" s="33" t="s">
        <v>39</v>
      </c>
      <c r="F61" s="33" t="s">
        <v>40</v>
      </c>
      <c r="G61" s="33" t="s">
        <v>17</v>
      </c>
      <c r="H61" s="33">
        <v>1969</v>
      </c>
      <c r="I61" s="34">
        <v>0.007013888888888889</v>
      </c>
      <c r="J61" s="34">
        <v>0.030706018518518518</v>
      </c>
      <c r="K61" s="34">
        <v>0.0054745370370370364</v>
      </c>
      <c r="L61" s="34">
        <v>0.005208333333333333</v>
      </c>
      <c r="M61" s="34">
        <v>0.005127314814814815</v>
      </c>
      <c r="N61" s="34">
        <f aca="true" t="shared" si="2" ref="N61:N68">SUM(K61:M61)</f>
        <v>0.015810185185185184</v>
      </c>
    </row>
    <row r="62" spans="1:14" ht="11.25">
      <c r="A62" s="33">
        <v>2</v>
      </c>
      <c r="B62" s="34">
        <v>0.05451388888888889</v>
      </c>
      <c r="C62" s="34">
        <v>0.0009837962962962962</v>
      </c>
      <c r="D62" s="33">
        <v>59</v>
      </c>
      <c r="E62" s="33" t="s">
        <v>48</v>
      </c>
      <c r="F62" s="33" t="s">
        <v>49</v>
      </c>
      <c r="G62" s="33" t="s">
        <v>50</v>
      </c>
      <c r="H62" s="33">
        <v>1967</v>
      </c>
      <c r="I62" s="34">
        <v>0.0061574074074074074</v>
      </c>
      <c r="J62" s="34">
        <v>0.03134259259259259</v>
      </c>
      <c r="K62" s="34">
        <v>0.005787037037037037</v>
      </c>
      <c r="L62" s="34">
        <v>0.005613425925925925</v>
      </c>
      <c r="M62" s="34">
        <v>0.005613425925925925</v>
      </c>
      <c r="N62" s="34">
        <f t="shared" si="2"/>
        <v>0.017013888888888887</v>
      </c>
    </row>
    <row r="63" spans="1:14" ht="11.25">
      <c r="A63" s="33">
        <v>3</v>
      </c>
      <c r="B63" s="34">
        <v>0.05608796296296296</v>
      </c>
      <c r="C63" s="34">
        <v>0.00255787037037037</v>
      </c>
      <c r="D63" s="33">
        <v>39</v>
      </c>
      <c r="E63" s="33" t="s">
        <v>60</v>
      </c>
      <c r="F63" s="33" t="s">
        <v>61</v>
      </c>
      <c r="G63" s="33" t="s">
        <v>62</v>
      </c>
      <c r="H63" s="33">
        <v>1961</v>
      </c>
      <c r="I63" s="34">
        <v>0.006724537037037037</v>
      </c>
      <c r="J63" s="34">
        <v>0.033136574074074075</v>
      </c>
      <c r="K63" s="34">
        <v>0.005625</v>
      </c>
      <c r="L63" s="34">
        <v>0.005324074074074074</v>
      </c>
      <c r="M63" s="34">
        <v>0.005277777777777778</v>
      </c>
      <c r="N63" s="34">
        <f t="shared" si="2"/>
        <v>0.01622685185185185</v>
      </c>
    </row>
    <row r="64" spans="1:14" ht="11.25">
      <c r="A64" s="33">
        <v>4</v>
      </c>
      <c r="B64" s="34">
        <v>0.056157407407407406</v>
      </c>
      <c r="C64" s="34">
        <v>0.0026273148148148145</v>
      </c>
      <c r="D64" s="33">
        <v>18</v>
      </c>
      <c r="E64" s="33" t="s">
        <v>65</v>
      </c>
      <c r="F64" s="33" t="s">
        <v>66</v>
      </c>
      <c r="G64" s="33" t="s">
        <v>17</v>
      </c>
      <c r="H64" s="33">
        <v>1965</v>
      </c>
      <c r="I64" s="34">
        <v>0.007766203703703703</v>
      </c>
      <c r="J64" s="34">
        <v>0.032372685185185185</v>
      </c>
      <c r="K64" s="34">
        <v>0.005497685185185185</v>
      </c>
      <c r="L64" s="34">
        <v>0.005393518518518518</v>
      </c>
      <c r="M64" s="34">
        <v>0.005127314814814815</v>
      </c>
      <c r="N64" s="34">
        <f t="shared" si="2"/>
        <v>0.01601851851851852</v>
      </c>
    </row>
    <row r="65" spans="1:14" ht="11.25">
      <c r="A65" s="33">
        <v>5</v>
      </c>
      <c r="B65" s="34">
        <v>0.056388888888888884</v>
      </c>
      <c r="C65" s="34">
        <v>0.0028587962962962963</v>
      </c>
      <c r="D65" s="33">
        <v>29</v>
      </c>
      <c r="E65" s="33" t="s">
        <v>74</v>
      </c>
      <c r="F65" s="33" t="s">
        <v>75</v>
      </c>
      <c r="G65" s="33" t="s">
        <v>17</v>
      </c>
      <c r="H65" s="33">
        <v>1964</v>
      </c>
      <c r="I65" s="34">
        <v>0.008611111111111111</v>
      </c>
      <c r="J65" s="34">
        <v>0.0328125</v>
      </c>
      <c r="K65" s="34">
        <v>0.00511574074074074</v>
      </c>
      <c r="L65" s="34">
        <v>0.004872685185185185</v>
      </c>
      <c r="M65" s="34">
        <v>0.004976851851851851</v>
      </c>
      <c r="N65" s="34">
        <f t="shared" si="2"/>
        <v>0.014965277777777775</v>
      </c>
    </row>
    <row r="66" spans="1:14" ht="11.25">
      <c r="A66" s="33">
        <v>6</v>
      </c>
      <c r="B66" s="34">
        <v>0.05709490740740741</v>
      </c>
      <c r="C66" s="34">
        <v>0.0035648148148148145</v>
      </c>
      <c r="D66" s="33">
        <v>55</v>
      </c>
      <c r="E66" s="33" t="s">
        <v>80</v>
      </c>
      <c r="F66" s="33" t="s">
        <v>81</v>
      </c>
      <c r="G66" s="33" t="s">
        <v>17</v>
      </c>
      <c r="H66" s="33">
        <v>1966</v>
      </c>
      <c r="I66" s="34">
        <v>0.00875</v>
      </c>
      <c r="J66" s="34">
        <v>0.03221064814814815</v>
      </c>
      <c r="K66" s="34">
        <v>0.005659722222222222</v>
      </c>
      <c r="L66" s="34">
        <v>0.00537037037037037</v>
      </c>
      <c r="M66" s="34">
        <v>0.005104166666666667</v>
      </c>
      <c r="N66" s="34">
        <f t="shared" si="2"/>
        <v>0.016134259259259258</v>
      </c>
    </row>
    <row r="67" spans="1:14" ht="11.25">
      <c r="A67" s="33">
        <v>7</v>
      </c>
      <c r="B67" s="34">
        <v>0.05773148148148148</v>
      </c>
      <c r="C67" s="34">
        <v>0.004201388888888889</v>
      </c>
      <c r="D67" s="33">
        <v>36</v>
      </c>
      <c r="E67" s="33" t="s">
        <v>86</v>
      </c>
      <c r="F67" s="33" t="s">
        <v>87</v>
      </c>
      <c r="G67" s="33" t="s">
        <v>28</v>
      </c>
      <c r="H67" s="33">
        <v>1964</v>
      </c>
      <c r="I67" s="34">
        <v>0.007372685185185185</v>
      </c>
      <c r="J67" s="34">
        <v>0.03283564814814815</v>
      </c>
      <c r="K67" s="34">
        <v>0.005868055555555555</v>
      </c>
      <c r="L67" s="34">
        <v>0.005729166666666666</v>
      </c>
      <c r="M67" s="34">
        <v>0.005925925925925926</v>
      </c>
      <c r="N67" s="34">
        <f t="shared" si="2"/>
        <v>0.017523148148148145</v>
      </c>
    </row>
    <row r="68" spans="1:14" ht="11.25">
      <c r="A68" s="33">
        <v>8</v>
      </c>
      <c r="B68" s="34">
        <v>0.05861111111111111</v>
      </c>
      <c r="C68" s="34">
        <v>0.0050810185185185186</v>
      </c>
      <c r="D68" s="33">
        <v>14</v>
      </c>
      <c r="E68" s="33" t="s">
        <v>93</v>
      </c>
      <c r="F68" s="33" t="s">
        <v>94</v>
      </c>
      <c r="G68" s="33" t="s">
        <v>28</v>
      </c>
      <c r="H68" s="33">
        <v>1965</v>
      </c>
      <c r="I68" s="34">
        <v>0.007083333333333333</v>
      </c>
      <c r="J68" s="34">
        <v>0.03670138888888889</v>
      </c>
      <c r="K68" s="34">
        <v>0.005162037037037037</v>
      </c>
      <c r="L68" s="34">
        <v>0.004849537037037037</v>
      </c>
      <c r="M68" s="34">
        <v>0.004814814814814814</v>
      </c>
      <c r="N68" s="34">
        <f t="shared" si="2"/>
        <v>0.014826388888888889</v>
      </c>
    </row>
    <row r="69" spans="1:14" ht="11.25">
      <c r="A69" s="33"/>
      <c r="B69" s="34"/>
      <c r="C69" s="34"/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</row>
    <row r="70" spans="1:14" ht="11.25">
      <c r="A70" s="33" t="s">
        <v>14</v>
      </c>
      <c r="B70" s="34" t="s">
        <v>136</v>
      </c>
      <c r="C70" s="34" t="s">
        <v>14</v>
      </c>
      <c r="D70" s="33">
        <v>41</v>
      </c>
      <c r="E70" s="33" t="s">
        <v>139</v>
      </c>
      <c r="F70" s="33" t="s">
        <v>43</v>
      </c>
      <c r="G70" s="33" t="s">
        <v>17</v>
      </c>
      <c r="H70" s="33">
        <v>1961</v>
      </c>
      <c r="I70" s="34">
        <v>0.007766203703703703</v>
      </c>
      <c r="J70" s="34">
        <v>0.041631944444444444</v>
      </c>
      <c r="K70" s="34" t="s">
        <v>138</v>
      </c>
      <c r="L70" s="34" t="s">
        <v>138</v>
      </c>
      <c r="M70" s="34" t="s">
        <v>144</v>
      </c>
      <c r="N70" s="34"/>
    </row>
    <row r="73" ht="11.25">
      <c r="A73" s="15" t="s">
        <v>152</v>
      </c>
    </row>
    <row r="74" spans="1:14" ht="22.5">
      <c r="A74" s="31" t="s">
        <v>1</v>
      </c>
      <c r="B74" s="31" t="s">
        <v>2</v>
      </c>
      <c r="C74" s="31" t="s">
        <v>3</v>
      </c>
      <c r="D74" s="31" t="s">
        <v>4</v>
      </c>
      <c r="E74" s="31" t="s">
        <v>5</v>
      </c>
      <c r="F74" s="32" t="s">
        <v>6</v>
      </c>
      <c r="G74" s="31" t="s">
        <v>7</v>
      </c>
      <c r="H74" s="32" t="s">
        <v>8</v>
      </c>
      <c r="I74" s="31" t="s">
        <v>9</v>
      </c>
      <c r="J74" s="31" t="s">
        <v>10</v>
      </c>
      <c r="K74" s="31" t="s">
        <v>11</v>
      </c>
      <c r="L74" s="31" t="s">
        <v>12</v>
      </c>
      <c r="M74" s="31" t="s">
        <v>13</v>
      </c>
      <c r="N74" s="31" t="s">
        <v>210</v>
      </c>
    </row>
    <row r="75" spans="1:14" ht="11.25">
      <c r="A75" s="33">
        <v>1</v>
      </c>
      <c r="B75" s="34">
        <v>0.05634259259259259</v>
      </c>
      <c r="C75" s="33" t="s">
        <v>14</v>
      </c>
      <c r="D75" s="33">
        <v>12</v>
      </c>
      <c r="E75" s="33" t="s">
        <v>69</v>
      </c>
      <c r="F75" s="33" t="s">
        <v>70</v>
      </c>
      <c r="G75" s="33" t="s">
        <v>28</v>
      </c>
      <c r="H75" s="33">
        <v>1954</v>
      </c>
      <c r="I75" s="34">
        <v>0.0071643518518518514</v>
      </c>
      <c r="J75" s="34">
        <v>0.03270833333333333</v>
      </c>
      <c r="K75" s="34">
        <v>0.005775462962962962</v>
      </c>
      <c r="L75" s="34">
        <v>0.00537037037037037</v>
      </c>
      <c r="M75" s="34">
        <v>0.005324074074074074</v>
      </c>
      <c r="N75" s="34">
        <f aca="true" t="shared" si="3" ref="N75:N82">SUM(K75:M75)</f>
        <v>0.016469907407407405</v>
      </c>
    </row>
    <row r="76" spans="1:14" ht="11.25">
      <c r="A76" s="33">
        <v>2</v>
      </c>
      <c r="B76" s="34">
        <v>0.05708333333333333</v>
      </c>
      <c r="C76" s="34">
        <v>0.0007407407407407407</v>
      </c>
      <c r="D76" s="33">
        <v>25</v>
      </c>
      <c r="E76" s="33" t="s">
        <v>78</v>
      </c>
      <c r="F76" s="33" t="s">
        <v>79</v>
      </c>
      <c r="G76" s="33" t="s">
        <v>17</v>
      </c>
      <c r="H76" s="33">
        <v>1953</v>
      </c>
      <c r="I76" s="34">
        <v>0.007384259259259259</v>
      </c>
      <c r="J76" s="34">
        <v>0.03280092592592592</v>
      </c>
      <c r="K76" s="34">
        <v>0.005671296296296296</v>
      </c>
      <c r="L76" s="34">
        <v>0.005601851851851852</v>
      </c>
      <c r="M76" s="34">
        <v>0.005625</v>
      </c>
      <c r="N76" s="34">
        <f t="shared" si="3"/>
        <v>0.016898148148148148</v>
      </c>
    </row>
    <row r="77" spans="1:14" ht="11.25">
      <c r="A77" s="33">
        <v>3</v>
      </c>
      <c r="B77" s="34">
        <v>0.06091435185185185</v>
      </c>
      <c r="C77" s="34">
        <v>0.004571759259259259</v>
      </c>
      <c r="D77" s="33">
        <v>67</v>
      </c>
      <c r="E77" s="33" t="s">
        <v>101</v>
      </c>
      <c r="F77" s="33" t="s">
        <v>102</v>
      </c>
      <c r="G77" s="33" t="s">
        <v>17</v>
      </c>
      <c r="H77" s="33">
        <v>1957</v>
      </c>
      <c r="I77" s="34">
        <v>0.008391203703703703</v>
      </c>
      <c r="J77" s="34">
        <v>0.03305555555555555</v>
      </c>
      <c r="K77" s="34">
        <v>0.006851851851851851</v>
      </c>
      <c r="L77" s="34">
        <v>0.006296296296296296</v>
      </c>
      <c r="M77" s="34">
        <v>0.006319444444444444</v>
      </c>
      <c r="N77" s="34">
        <f t="shared" si="3"/>
        <v>0.019467592592592592</v>
      </c>
    </row>
    <row r="78" spans="1:14" ht="11.25">
      <c r="A78" s="33">
        <v>4</v>
      </c>
      <c r="B78" s="34">
        <v>0.06261574074074074</v>
      </c>
      <c r="C78" s="34">
        <v>0.0062731481481481475</v>
      </c>
      <c r="D78" s="33">
        <v>23</v>
      </c>
      <c r="E78" s="33" t="s">
        <v>107</v>
      </c>
      <c r="F78" s="33" t="s">
        <v>83</v>
      </c>
      <c r="G78" s="33" t="s">
        <v>17</v>
      </c>
      <c r="H78" s="33">
        <v>1958</v>
      </c>
      <c r="I78" s="34">
        <v>0.010335648148148148</v>
      </c>
      <c r="J78" s="34">
        <v>0.034548611111111106</v>
      </c>
      <c r="K78" s="34">
        <v>0.00599537037037037</v>
      </c>
      <c r="L78" s="34">
        <v>0.005775462962962962</v>
      </c>
      <c r="M78" s="34">
        <v>0.005960648148148148</v>
      </c>
      <c r="N78" s="34">
        <f t="shared" si="3"/>
        <v>0.01773148148148148</v>
      </c>
    </row>
    <row r="79" spans="1:14" ht="11.25">
      <c r="A79" s="33">
        <v>5</v>
      </c>
      <c r="B79" s="34">
        <v>0.06329861111111111</v>
      </c>
      <c r="C79" s="34">
        <v>0.0069560185185185185</v>
      </c>
      <c r="D79" s="33">
        <v>61</v>
      </c>
      <c r="E79" s="33" t="s">
        <v>110</v>
      </c>
      <c r="F79" s="33" t="s">
        <v>111</v>
      </c>
      <c r="G79" s="33" t="s">
        <v>17</v>
      </c>
      <c r="H79" s="33">
        <v>1955</v>
      </c>
      <c r="I79" s="34">
        <v>0.008912037037037036</v>
      </c>
      <c r="J79" s="34">
        <v>0.036134259259259255</v>
      </c>
      <c r="K79" s="34">
        <v>0.006481481481481481</v>
      </c>
      <c r="L79" s="34">
        <v>0.0059375</v>
      </c>
      <c r="M79" s="34">
        <v>0.005833333333333333</v>
      </c>
      <c r="N79" s="34">
        <f t="shared" si="3"/>
        <v>0.018252314814814815</v>
      </c>
    </row>
    <row r="80" spans="1:14" ht="11.25">
      <c r="A80" s="33">
        <v>6</v>
      </c>
      <c r="B80" s="34">
        <v>0.06876157407407407</v>
      </c>
      <c r="C80" s="34">
        <v>0.01241898148148148</v>
      </c>
      <c r="D80" s="33">
        <v>74</v>
      </c>
      <c r="E80" s="33" t="s">
        <v>120</v>
      </c>
      <c r="F80" s="33" t="s">
        <v>43</v>
      </c>
      <c r="G80" s="33" t="s">
        <v>17</v>
      </c>
      <c r="H80" s="33">
        <v>1951</v>
      </c>
      <c r="I80" s="34">
        <v>0.010289351851851852</v>
      </c>
      <c r="J80" s="34">
        <v>0.03854166666666666</v>
      </c>
      <c r="K80" s="34">
        <v>0.0070486111111111105</v>
      </c>
      <c r="L80" s="34">
        <v>0.006493055555555555</v>
      </c>
      <c r="M80" s="34">
        <v>0.006388888888888888</v>
      </c>
      <c r="N80" s="34">
        <f t="shared" si="3"/>
        <v>0.019930555555555556</v>
      </c>
    </row>
    <row r="81" spans="1:14" ht="11.25">
      <c r="A81" s="33">
        <v>7</v>
      </c>
      <c r="B81" s="34">
        <v>0.07568287037037037</v>
      </c>
      <c r="C81" s="34">
        <v>0.019340277777777776</v>
      </c>
      <c r="D81" s="33">
        <v>40</v>
      </c>
      <c r="E81" s="33" t="s">
        <v>127</v>
      </c>
      <c r="F81" s="33" t="s">
        <v>128</v>
      </c>
      <c r="G81" s="33" t="s">
        <v>17</v>
      </c>
      <c r="H81" s="33">
        <v>1956</v>
      </c>
      <c r="I81" s="34">
        <v>0.011793981481481482</v>
      </c>
      <c r="J81" s="34">
        <v>0.04383101851851852</v>
      </c>
      <c r="K81" s="34">
        <v>0.006863425925925926</v>
      </c>
      <c r="L81" s="34">
        <v>0.006481481481481481</v>
      </c>
      <c r="M81" s="34">
        <v>0.006712962962962962</v>
      </c>
      <c r="N81" s="34">
        <f t="shared" si="3"/>
        <v>0.02005787037037037</v>
      </c>
    </row>
    <row r="82" spans="1:14" ht="11.25">
      <c r="A82" s="33">
        <v>8</v>
      </c>
      <c r="B82" s="34">
        <v>0.0879398148148148</v>
      </c>
      <c r="C82" s="34">
        <v>0.03159722222222222</v>
      </c>
      <c r="D82" s="33">
        <v>54</v>
      </c>
      <c r="E82" s="33" t="s">
        <v>134</v>
      </c>
      <c r="F82" s="33" t="s">
        <v>135</v>
      </c>
      <c r="G82" s="33" t="s">
        <v>17</v>
      </c>
      <c r="H82" s="33">
        <v>1954</v>
      </c>
      <c r="I82" s="34">
        <v>0.011342592592592592</v>
      </c>
      <c r="J82" s="34">
        <v>0.055219907407407405</v>
      </c>
      <c r="K82" s="34">
        <v>0.006898148148148148</v>
      </c>
      <c r="L82" s="34">
        <v>0.007060185185185185</v>
      </c>
      <c r="M82" s="34">
        <v>0.007418981481481481</v>
      </c>
      <c r="N82" s="34">
        <f t="shared" si="3"/>
        <v>0.021377314814814814</v>
      </c>
    </row>
    <row r="85" ht="11.25">
      <c r="A85" s="15" t="s">
        <v>153</v>
      </c>
    </row>
    <row r="86" spans="1:14" ht="22.5">
      <c r="A86" s="31" t="s">
        <v>1</v>
      </c>
      <c r="B86" s="31" t="s">
        <v>2</v>
      </c>
      <c r="C86" s="31" t="s">
        <v>3</v>
      </c>
      <c r="D86" s="31" t="s">
        <v>4</v>
      </c>
      <c r="E86" s="31" t="s">
        <v>5</v>
      </c>
      <c r="F86" s="32" t="s">
        <v>6</v>
      </c>
      <c r="G86" s="31" t="s">
        <v>7</v>
      </c>
      <c r="H86" s="32" t="s">
        <v>8</v>
      </c>
      <c r="I86" s="31" t="s">
        <v>9</v>
      </c>
      <c r="J86" s="31" t="s">
        <v>10</v>
      </c>
      <c r="K86" s="31" t="s">
        <v>11</v>
      </c>
      <c r="L86" s="31" t="s">
        <v>12</v>
      </c>
      <c r="M86" s="31" t="s">
        <v>13</v>
      </c>
      <c r="N86" s="31" t="s">
        <v>210</v>
      </c>
    </row>
    <row r="87" spans="1:14" ht="11.25">
      <c r="A87" s="33">
        <v>1</v>
      </c>
      <c r="B87" s="34">
        <v>0.07613425925925925</v>
      </c>
      <c r="C87" s="33" t="s">
        <v>14</v>
      </c>
      <c r="D87" s="33">
        <v>56</v>
      </c>
      <c r="E87" s="33" t="s">
        <v>129</v>
      </c>
      <c r="F87" s="33" t="s">
        <v>130</v>
      </c>
      <c r="G87" s="33" t="s">
        <v>17</v>
      </c>
      <c r="H87" s="33">
        <v>1945</v>
      </c>
      <c r="I87" s="34">
        <v>0.014594907407407407</v>
      </c>
      <c r="J87" s="34">
        <v>0.04069444444444444</v>
      </c>
      <c r="K87" s="34">
        <v>0.007314814814814815</v>
      </c>
      <c r="L87" s="34">
        <v>0.006944444444444444</v>
      </c>
      <c r="M87" s="34">
        <v>0.006585648148148148</v>
      </c>
      <c r="N87" s="34">
        <f>SUM(K87:M87)</f>
        <v>0.02084490740740741</v>
      </c>
    </row>
    <row r="90" ht="11.25">
      <c r="A90" s="15" t="s">
        <v>154</v>
      </c>
    </row>
    <row r="91" spans="1:14" ht="22.5">
      <c r="A91" s="31" t="s">
        <v>1</v>
      </c>
      <c r="B91" s="31" t="s">
        <v>2</v>
      </c>
      <c r="C91" s="31" t="s">
        <v>3</v>
      </c>
      <c r="D91" s="31" t="s">
        <v>4</v>
      </c>
      <c r="E91" s="31" t="s">
        <v>5</v>
      </c>
      <c r="F91" s="32" t="s">
        <v>6</v>
      </c>
      <c r="G91" s="31" t="s">
        <v>7</v>
      </c>
      <c r="H91" s="32" t="s">
        <v>8</v>
      </c>
      <c r="I91" s="31" t="s">
        <v>9</v>
      </c>
      <c r="J91" s="31" t="s">
        <v>10</v>
      </c>
      <c r="K91" s="31" t="s">
        <v>11</v>
      </c>
      <c r="L91" s="31" t="s">
        <v>12</v>
      </c>
      <c r="M91" s="31" t="s">
        <v>13</v>
      </c>
      <c r="N91" s="31" t="s">
        <v>210</v>
      </c>
    </row>
    <row r="92" spans="1:14" ht="11.25">
      <c r="A92" s="33">
        <v>1</v>
      </c>
      <c r="B92" s="34">
        <v>0.05799768518518518</v>
      </c>
      <c r="C92" s="33" t="s">
        <v>14</v>
      </c>
      <c r="D92" s="33">
        <v>24</v>
      </c>
      <c r="E92" s="33" t="s">
        <v>88</v>
      </c>
      <c r="F92" s="33" t="s">
        <v>89</v>
      </c>
      <c r="G92" s="33" t="s">
        <v>17</v>
      </c>
      <c r="H92" s="33">
        <v>1993</v>
      </c>
      <c r="I92" s="34">
        <v>0.006319444444444444</v>
      </c>
      <c r="J92" s="34">
        <v>0.03287037037037037</v>
      </c>
      <c r="K92" s="34">
        <v>0.006319444444444444</v>
      </c>
      <c r="L92" s="34">
        <v>0.006215277777777778</v>
      </c>
      <c r="M92" s="34">
        <v>0.0062731481481481475</v>
      </c>
      <c r="N92" s="34">
        <f>SUM(K92:M92)</f>
        <v>0.01880787037037037</v>
      </c>
    </row>
    <row r="95" ht="11.25">
      <c r="A95" s="15" t="s">
        <v>155</v>
      </c>
    </row>
    <row r="96" spans="1:14" ht="22.5">
      <c r="A96" s="31" t="s">
        <v>1</v>
      </c>
      <c r="B96" s="31" t="s">
        <v>2</v>
      </c>
      <c r="C96" s="31" t="s">
        <v>3</v>
      </c>
      <c r="D96" s="31" t="s">
        <v>4</v>
      </c>
      <c r="E96" s="31" t="s">
        <v>5</v>
      </c>
      <c r="F96" s="32" t="s">
        <v>6</v>
      </c>
      <c r="G96" s="31" t="s">
        <v>7</v>
      </c>
      <c r="H96" s="32" t="s">
        <v>8</v>
      </c>
      <c r="I96" s="31" t="s">
        <v>9</v>
      </c>
      <c r="J96" s="31" t="s">
        <v>10</v>
      </c>
      <c r="K96" s="31" t="s">
        <v>11</v>
      </c>
      <c r="L96" s="31" t="s">
        <v>12</v>
      </c>
      <c r="M96" s="31" t="s">
        <v>13</v>
      </c>
      <c r="N96" s="31" t="s">
        <v>210</v>
      </c>
    </row>
    <row r="97" spans="1:14" ht="11.25">
      <c r="A97" s="33">
        <v>1</v>
      </c>
      <c r="B97" s="34">
        <v>0.05277777777777778</v>
      </c>
      <c r="C97" s="33" t="s">
        <v>14</v>
      </c>
      <c r="D97" s="33">
        <v>52</v>
      </c>
      <c r="E97" s="33" t="s">
        <v>34</v>
      </c>
      <c r="F97" s="33" t="s">
        <v>35</v>
      </c>
      <c r="G97" s="33" t="s">
        <v>17</v>
      </c>
      <c r="H97" s="33">
        <v>1984</v>
      </c>
      <c r="I97" s="34">
        <v>0.005300925925925926</v>
      </c>
      <c r="J97" s="34">
        <v>0.03221064814814815</v>
      </c>
      <c r="K97" s="34">
        <v>0.004953703703703703</v>
      </c>
      <c r="L97" s="34">
        <v>0.005127314814814815</v>
      </c>
      <c r="M97" s="34">
        <v>0.005185185185185185</v>
      </c>
      <c r="N97" s="34">
        <f>SUM(K97:M97)</f>
        <v>0.015266203703703702</v>
      </c>
    </row>
    <row r="98" spans="1:14" ht="11.25">
      <c r="A98" s="33">
        <v>2</v>
      </c>
      <c r="B98" s="34">
        <v>0.0555787037037037</v>
      </c>
      <c r="C98" s="34">
        <v>0.002800925925925926</v>
      </c>
      <c r="D98" s="33">
        <v>33</v>
      </c>
      <c r="E98" s="33" t="s">
        <v>57</v>
      </c>
      <c r="F98" s="33" t="s">
        <v>58</v>
      </c>
      <c r="G98" s="33" t="s">
        <v>17</v>
      </c>
      <c r="H98" s="33">
        <v>1979</v>
      </c>
      <c r="I98" s="34">
        <v>0.0071875</v>
      </c>
      <c r="J98" s="34">
        <v>0.03200231481481481</v>
      </c>
      <c r="K98" s="34">
        <v>0.005798611111111111</v>
      </c>
      <c r="L98" s="34">
        <v>0.0053356481481481475</v>
      </c>
      <c r="M98" s="34">
        <v>0.005254629629629629</v>
      </c>
      <c r="N98" s="34">
        <f>SUM(K98:M98)</f>
        <v>0.016388888888888887</v>
      </c>
    </row>
    <row r="99" spans="1:14" ht="11.25">
      <c r="A99" s="33">
        <v>3</v>
      </c>
      <c r="B99" s="34">
        <v>0.05878472222222222</v>
      </c>
      <c r="C99" s="34">
        <v>0.006006944444444444</v>
      </c>
      <c r="D99" s="33">
        <v>65</v>
      </c>
      <c r="E99" s="33" t="s">
        <v>95</v>
      </c>
      <c r="F99" s="33" t="s">
        <v>96</v>
      </c>
      <c r="G99" s="33" t="s">
        <v>17</v>
      </c>
      <c r="H99" s="33">
        <v>1984</v>
      </c>
      <c r="I99" s="34">
        <v>0.008923611111111111</v>
      </c>
      <c r="J99" s="34">
        <v>0.032407407407407406</v>
      </c>
      <c r="K99" s="34">
        <v>0.005972222222222222</v>
      </c>
      <c r="L99" s="34">
        <v>0.005763888888888889</v>
      </c>
      <c r="M99" s="34">
        <v>0.005717592592592593</v>
      </c>
      <c r="N99" s="34">
        <f>SUM(K99:M99)</f>
        <v>0.017453703703703704</v>
      </c>
    </row>
    <row r="100" spans="1:14" ht="11.25">
      <c r="A100" s="33">
        <v>4</v>
      </c>
      <c r="B100" s="34">
        <v>0.07111111111111111</v>
      </c>
      <c r="C100" s="34">
        <v>0.018333333333333333</v>
      </c>
      <c r="D100" s="33">
        <v>20</v>
      </c>
      <c r="E100" s="33" t="s">
        <v>121</v>
      </c>
      <c r="F100" s="33" t="s">
        <v>122</v>
      </c>
      <c r="G100" s="33" t="s">
        <v>17</v>
      </c>
      <c r="H100" s="33">
        <v>1974</v>
      </c>
      <c r="I100" s="34">
        <v>0.011284722222222222</v>
      </c>
      <c r="J100" s="34">
        <v>0.039386574074074074</v>
      </c>
      <c r="K100" s="34">
        <v>0.006747685185185185</v>
      </c>
      <c r="L100" s="34">
        <v>0.006967592592592592</v>
      </c>
      <c r="M100" s="34">
        <v>0.006724537037037037</v>
      </c>
      <c r="N100" s="34">
        <f>SUM(K100:M100)</f>
        <v>0.020439814814814813</v>
      </c>
    </row>
    <row r="103" ht="11.25">
      <c r="A103" s="15" t="s">
        <v>156</v>
      </c>
    </row>
    <row r="104" spans="1:14" ht="22.5">
      <c r="A104" s="31" t="s">
        <v>1</v>
      </c>
      <c r="B104" s="31" t="s">
        <v>2</v>
      </c>
      <c r="C104" s="31" t="s">
        <v>3</v>
      </c>
      <c r="D104" s="31" t="s">
        <v>4</v>
      </c>
      <c r="E104" s="31" t="s">
        <v>5</v>
      </c>
      <c r="F104" s="32" t="s">
        <v>6</v>
      </c>
      <c r="G104" s="31" t="s">
        <v>7</v>
      </c>
      <c r="H104" s="32" t="s">
        <v>8</v>
      </c>
      <c r="I104" s="31" t="s">
        <v>9</v>
      </c>
      <c r="J104" s="31" t="s">
        <v>10</v>
      </c>
      <c r="K104" s="31" t="s">
        <v>11</v>
      </c>
      <c r="L104" s="31" t="s">
        <v>12</v>
      </c>
      <c r="M104" s="31" t="s">
        <v>13</v>
      </c>
      <c r="N104" s="31" t="s">
        <v>210</v>
      </c>
    </row>
    <row r="105" spans="1:14" ht="11.25">
      <c r="A105" s="33">
        <v>1</v>
      </c>
      <c r="B105" s="34">
        <v>0.07320601851851852</v>
      </c>
      <c r="C105" s="33" t="s">
        <v>14</v>
      </c>
      <c r="D105" s="33">
        <v>62</v>
      </c>
      <c r="E105" s="33" t="s">
        <v>125</v>
      </c>
      <c r="F105" s="33" t="s">
        <v>111</v>
      </c>
      <c r="G105" s="33" t="s">
        <v>17</v>
      </c>
      <c r="H105" s="33">
        <v>1966</v>
      </c>
      <c r="I105" s="34">
        <v>0.009375</v>
      </c>
      <c r="J105" s="34">
        <v>0.044814814814814814</v>
      </c>
      <c r="K105" s="34">
        <v>0.006666666666666666</v>
      </c>
      <c r="L105" s="34">
        <v>0.006145833333333333</v>
      </c>
      <c r="M105" s="34">
        <v>0.0062037037037037035</v>
      </c>
      <c r="N105" s="34">
        <f>SUM(K105:M105)</f>
        <v>0.019016203703703702</v>
      </c>
    </row>
    <row r="106" spans="1:14" ht="11.25">
      <c r="A106" s="33">
        <v>2</v>
      </c>
      <c r="B106" s="34">
        <v>0.07822916666666667</v>
      </c>
      <c r="C106" s="34">
        <v>0.005023148148148148</v>
      </c>
      <c r="D106" s="33">
        <v>68</v>
      </c>
      <c r="E106" s="33" t="s">
        <v>133</v>
      </c>
      <c r="F106" s="33" t="s">
        <v>116</v>
      </c>
      <c r="G106" s="33" t="s">
        <v>17</v>
      </c>
      <c r="H106" s="33">
        <v>1963</v>
      </c>
      <c r="I106" s="34">
        <v>0.009675925925925925</v>
      </c>
      <c r="J106" s="34">
        <v>0.03979166666666666</v>
      </c>
      <c r="K106" s="34">
        <v>0.009699074074074074</v>
      </c>
      <c r="L106" s="34">
        <v>0.009560185185185185</v>
      </c>
      <c r="M106" s="34">
        <v>0.009502314814814814</v>
      </c>
      <c r="N106" s="34">
        <f>SUM(K106:M106)</f>
        <v>0.028761574074074075</v>
      </c>
    </row>
    <row r="108" ht="11.25">
      <c r="A108" s="15" t="s">
        <v>223</v>
      </c>
    </row>
    <row r="109" spans="1:17" ht="22.5">
      <c r="A109" s="31" t="s">
        <v>1</v>
      </c>
      <c r="B109" s="31" t="s">
        <v>2</v>
      </c>
      <c r="C109" s="31"/>
      <c r="D109" s="31" t="s">
        <v>4</v>
      </c>
      <c r="E109" s="31" t="s">
        <v>224</v>
      </c>
      <c r="F109" s="31"/>
      <c r="G109" s="31"/>
      <c r="H109" s="31"/>
      <c r="I109" s="31" t="s">
        <v>9</v>
      </c>
      <c r="J109" s="31" t="s">
        <v>10</v>
      </c>
      <c r="K109" s="31" t="s">
        <v>11</v>
      </c>
      <c r="L109" s="31" t="s">
        <v>12</v>
      </c>
      <c r="M109" s="31" t="s">
        <v>13</v>
      </c>
      <c r="N109" s="31" t="s">
        <v>210</v>
      </c>
      <c r="O109" s="35"/>
      <c r="P109" s="35"/>
      <c r="Q109" s="35"/>
    </row>
    <row r="110" spans="1:14" ht="11.25">
      <c r="A110" s="33">
        <v>1</v>
      </c>
      <c r="B110" s="34">
        <v>0.06991898148148148</v>
      </c>
      <c r="C110" s="34"/>
      <c r="D110" s="33">
        <v>62</v>
      </c>
      <c r="E110" s="33" t="s">
        <v>225</v>
      </c>
      <c r="F110" s="33"/>
      <c r="G110" s="33"/>
      <c r="H110" s="33"/>
      <c r="I110" s="34">
        <v>0.007476851851851852</v>
      </c>
      <c r="J110" s="34">
        <v>0.04230324074074074</v>
      </c>
      <c r="K110" s="34">
        <v>0.006469907407407407</v>
      </c>
      <c r="L110" s="34">
        <v>0.0069560185185185185</v>
      </c>
      <c r="M110" s="34">
        <v>0.006712962962962962</v>
      </c>
      <c r="N110" s="34">
        <v>0.020138888888888887</v>
      </c>
    </row>
    <row r="112" spans="1:10" ht="11.25">
      <c r="A112" s="35" t="s">
        <v>157</v>
      </c>
      <c r="B112" s="35"/>
      <c r="C112" s="35"/>
      <c r="D112" s="35"/>
      <c r="E112" s="35"/>
      <c r="F112" s="35"/>
      <c r="G112" s="35"/>
      <c r="H112" s="35"/>
      <c r="I112" s="35"/>
      <c r="J112" s="35"/>
    </row>
  </sheetData>
  <mergeCells count="2">
    <mergeCell ref="A3:C3"/>
    <mergeCell ref="A1:J1"/>
  </mergeCells>
  <printOptions horizontalCentered="1"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N30" sqref="N30"/>
    </sheetView>
  </sheetViews>
  <sheetFormatPr defaultColWidth="9.140625" defaultRowHeight="12.75"/>
  <cols>
    <col min="1" max="2" width="4.57421875" style="0" customWidth="1"/>
    <col min="3" max="3" width="18.140625" style="0" customWidth="1"/>
    <col min="4" max="4" width="6.28125" style="0" customWidth="1"/>
    <col min="5" max="5" width="22.28125" style="0" customWidth="1"/>
    <col min="6" max="6" width="8.57421875" style="0" customWidth="1"/>
    <col min="7" max="7" width="4.140625" style="8" customWidth="1"/>
    <col min="9" max="9" width="4.57421875" style="8" customWidth="1"/>
    <col min="10" max="10" width="10.28125" style="0" customWidth="1"/>
    <col min="11" max="11" width="7.00390625" style="0" customWidth="1"/>
    <col min="12" max="12" width="4.57421875" style="8" customWidth="1"/>
    <col min="13" max="13" width="8.00390625" style="0" customWidth="1"/>
    <col min="14" max="16" width="9.7109375" style="0" customWidth="1"/>
    <col min="17" max="17" width="34.7109375" style="0" customWidth="1"/>
    <col min="18" max="18" width="9.7109375" style="0" customWidth="1"/>
    <col min="19" max="16384" width="11.57421875" style="0" customWidth="1"/>
  </cols>
  <sheetData>
    <row r="1" spans="1:12" ht="12.75">
      <c r="A1" s="27" t="s">
        <v>221</v>
      </c>
      <c r="B1" s="27"/>
      <c r="C1" s="27"/>
      <c r="D1" s="27"/>
      <c r="E1" s="27"/>
      <c r="F1" s="27"/>
      <c r="G1" s="27"/>
      <c r="H1" s="27"/>
      <c r="I1" s="27"/>
      <c r="J1" s="27"/>
      <c r="L1"/>
    </row>
    <row r="2" spans="3:11" ht="12.75">
      <c r="C2" t="s">
        <v>190</v>
      </c>
      <c r="F2" t="s">
        <v>209</v>
      </c>
      <c r="H2" t="s">
        <v>206</v>
      </c>
      <c r="K2" t="s">
        <v>205</v>
      </c>
    </row>
    <row r="3" spans="1:13" ht="12.75">
      <c r="A3" s="1" t="s">
        <v>188</v>
      </c>
      <c r="B3" s="1" t="s">
        <v>202</v>
      </c>
      <c r="C3" s="1" t="s">
        <v>176</v>
      </c>
      <c r="D3" s="1" t="s">
        <v>177</v>
      </c>
      <c r="E3" s="1" t="s">
        <v>178</v>
      </c>
      <c r="F3" s="1" t="s">
        <v>191</v>
      </c>
      <c r="G3" s="9"/>
      <c r="H3" s="1" t="s">
        <v>192</v>
      </c>
      <c r="I3" s="9"/>
      <c r="J3" s="1" t="s">
        <v>196</v>
      </c>
      <c r="K3" s="1" t="s">
        <v>204</v>
      </c>
      <c r="L3" s="9"/>
      <c r="M3" s="1" t="s">
        <v>199</v>
      </c>
    </row>
    <row r="4" spans="1:13" ht="12.75">
      <c r="A4" s="1" t="s">
        <v>166</v>
      </c>
      <c r="B4" s="1">
        <v>10</v>
      </c>
      <c r="C4" s="1" t="s">
        <v>179</v>
      </c>
      <c r="D4" s="1">
        <v>1998</v>
      </c>
      <c r="E4" s="1" t="s">
        <v>43</v>
      </c>
      <c r="F4" s="4">
        <v>0.04375</v>
      </c>
      <c r="G4" s="9">
        <v>1</v>
      </c>
      <c r="H4" s="4">
        <f>J4-F4</f>
        <v>0.2986111111111111</v>
      </c>
      <c r="I4" s="9">
        <v>1</v>
      </c>
      <c r="J4" s="4">
        <v>0.3423611111111111</v>
      </c>
      <c r="K4" s="4">
        <f>M4-J4</f>
        <v>0.30486111111111114</v>
      </c>
      <c r="L4" s="9">
        <v>4</v>
      </c>
      <c r="M4" s="4">
        <v>0.6472222222222223</v>
      </c>
    </row>
    <row r="5" spans="1:13" ht="12.75">
      <c r="A5" s="1" t="s">
        <v>162</v>
      </c>
      <c r="B5" s="1">
        <v>8</v>
      </c>
      <c r="C5" s="1" t="s">
        <v>180</v>
      </c>
      <c r="D5" s="1">
        <v>2000</v>
      </c>
      <c r="E5" s="6" t="s">
        <v>203</v>
      </c>
      <c r="F5" s="4">
        <v>0.10277777777777779</v>
      </c>
      <c r="G5" s="9">
        <v>2</v>
      </c>
      <c r="H5" s="4">
        <f>J5-F5</f>
        <v>0.3270833333333333</v>
      </c>
      <c r="I5" s="9">
        <v>2</v>
      </c>
      <c r="J5" s="4">
        <v>0.4298611111111111</v>
      </c>
      <c r="K5" s="4">
        <f>M5-J5</f>
        <v>0.2555555555555556</v>
      </c>
      <c r="L5" s="9">
        <v>1</v>
      </c>
      <c r="M5" s="4">
        <v>0.6854166666666667</v>
      </c>
    </row>
    <row r="6" spans="1:13" ht="12.75">
      <c r="A6" s="1" t="s">
        <v>169</v>
      </c>
      <c r="B6" s="1">
        <v>3</v>
      </c>
      <c r="C6" s="1" t="s">
        <v>181</v>
      </c>
      <c r="D6" s="1">
        <v>2002</v>
      </c>
      <c r="E6" s="6" t="s">
        <v>203</v>
      </c>
      <c r="F6" s="4">
        <v>0.14166666666666666</v>
      </c>
      <c r="G6" s="9">
        <v>5</v>
      </c>
      <c r="H6" s="4">
        <f>J6-F6</f>
        <v>0.31875000000000003</v>
      </c>
      <c r="I6" s="9">
        <v>3</v>
      </c>
      <c r="J6" s="4">
        <v>0.4604166666666667</v>
      </c>
      <c r="K6" s="4">
        <f>M6-J6</f>
        <v>0.25625</v>
      </c>
      <c r="L6" s="9">
        <v>2</v>
      </c>
      <c r="M6" s="4">
        <v>0.7166666666666667</v>
      </c>
    </row>
    <row r="7" spans="1:13" ht="12.75">
      <c r="A7" s="1" t="s">
        <v>182</v>
      </c>
      <c r="B7" s="1">
        <v>2</v>
      </c>
      <c r="C7" s="1" t="s">
        <v>183</v>
      </c>
      <c r="D7" s="1">
        <v>2001</v>
      </c>
      <c r="E7" s="6" t="s">
        <v>184</v>
      </c>
      <c r="F7" s="4">
        <v>0.10833333333333334</v>
      </c>
      <c r="G7" s="9">
        <v>3</v>
      </c>
      <c r="H7" s="4">
        <f>J7-F7</f>
        <v>0.34375</v>
      </c>
      <c r="I7" s="9">
        <v>4</v>
      </c>
      <c r="J7" s="4">
        <v>0.45208333333333334</v>
      </c>
      <c r="K7" s="4">
        <f>M7-J7</f>
        <v>0.2888888888888889</v>
      </c>
      <c r="L7" s="9">
        <v>3</v>
      </c>
      <c r="M7" s="4">
        <v>0.7409722222222223</v>
      </c>
    </row>
    <row r="8" spans="1:13" ht="12.75">
      <c r="A8" s="1" t="s">
        <v>185</v>
      </c>
      <c r="B8" s="1">
        <v>107</v>
      </c>
      <c r="C8" s="1" t="s">
        <v>186</v>
      </c>
      <c r="D8" s="1">
        <v>2001</v>
      </c>
      <c r="E8" s="6" t="s">
        <v>203</v>
      </c>
      <c r="F8" s="4">
        <v>0.10972222222222222</v>
      </c>
      <c r="G8" s="9">
        <v>4</v>
      </c>
      <c r="H8" s="4">
        <f>J8-F8</f>
        <v>0.35138888888888886</v>
      </c>
      <c r="I8" s="9">
        <v>5</v>
      </c>
      <c r="J8" s="4">
        <v>0.4611111111111111</v>
      </c>
      <c r="K8" s="4">
        <f>M8-J8</f>
        <v>0.3277777777777778</v>
      </c>
      <c r="L8" s="9">
        <v>5</v>
      </c>
      <c r="M8" s="4">
        <v>0.7888888888888889</v>
      </c>
    </row>
    <row r="10" spans="6:11" ht="12.75">
      <c r="F10" t="s">
        <v>193</v>
      </c>
      <c r="H10" t="s">
        <v>201</v>
      </c>
      <c r="K10" t="s">
        <v>206</v>
      </c>
    </row>
    <row r="11" spans="1:13" ht="12.75">
      <c r="A11" t="s">
        <v>187</v>
      </c>
      <c r="C11" t="s">
        <v>198</v>
      </c>
      <c r="F11" t="s">
        <v>194</v>
      </c>
      <c r="G11" s="8" t="s">
        <v>187</v>
      </c>
      <c r="H11" t="s">
        <v>195</v>
      </c>
      <c r="I11" s="8" t="s">
        <v>187</v>
      </c>
      <c r="J11" t="s">
        <v>196</v>
      </c>
      <c r="K11" t="s">
        <v>197</v>
      </c>
      <c r="L11" s="8" t="s">
        <v>187</v>
      </c>
      <c r="M11" t="s">
        <v>189</v>
      </c>
    </row>
    <row r="12" spans="1:13" ht="12.75">
      <c r="A12" s="1">
        <v>1</v>
      </c>
      <c r="B12" s="1">
        <v>7</v>
      </c>
      <c r="C12" s="1" t="s">
        <v>167</v>
      </c>
      <c r="D12" s="1">
        <v>1995</v>
      </c>
      <c r="E12" s="1" t="s">
        <v>54</v>
      </c>
      <c r="F12" s="7"/>
      <c r="G12" s="9"/>
      <c r="H12" s="7"/>
      <c r="I12" s="9"/>
      <c r="J12" s="7"/>
      <c r="K12" s="7"/>
      <c r="L12" s="9"/>
      <c r="M12" s="7">
        <v>0.026261574074074076</v>
      </c>
    </row>
    <row r="13" spans="1:13" ht="12.75">
      <c r="A13" s="1">
        <v>2</v>
      </c>
      <c r="B13" s="1">
        <v>108</v>
      </c>
      <c r="C13" s="1" t="s">
        <v>173</v>
      </c>
      <c r="D13" s="1">
        <v>1996</v>
      </c>
      <c r="E13" s="1" t="s">
        <v>54</v>
      </c>
      <c r="F13" s="7"/>
      <c r="G13" s="9"/>
      <c r="H13" s="7"/>
      <c r="I13" s="9"/>
      <c r="J13" s="7"/>
      <c r="K13" s="7"/>
      <c r="L13" s="9"/>
      <c r="M13" s="7">
        <v>0.02631944444444444</v>
      </c>
    </row>
    <row r="14" spans="1:13" ht="12.75">
      <c r="A14" s="1">
        <v>3</v>
      </c>
      <c r="B14" s="1">
        <v>6</v>
      </c>
      <c r="C14" s="1" t="s">
        <v>168</v>
      </c>
      <c r="D14" s="1">
        <v>1994</v>
      </c>
      <c r="E14" s="1" t="s">
        <v>54</v>
      </c>
      <c r="F14" s="7"/>
      <c r="G14" s="9"/>
      <c r="H14" s="7"/>
      <c r="I14" s="9"/>
      <c r="J14" s="7"/>
      <c r="K14" s="7"/>
      <c r="L14" s="9"/>
      <c r="M14" s="7">
        <v>0.02648148148148148</v>
      </c>
    </row>
    <row r="15" spans="1:13" ht="12.75">
      <c r="A15" s="1">
        <v>4</v>
      </c>
      <c r="B15" s="1">
        <v>9</v>
      </c>
      <c r="C15" s="1" t="s">
        <v>175</v>
      </c>
      <c r="D15" s="1">
        <v>1994</v>
      </c>
      <c r="E15" s="1" t="s">
        <v>54</v>
      </c>
      <c r="F15" s="7"/>
      <c r="G15" s="9"/>
      <c r="H15" s="7"/>
      <c r="I15" s="9"/>
      <c r="J15" s="7"/>
      <c r="K15" s="7"/>
      <c r="L15" s="9"/>
      <c r="M15" s="7">
        <v>0.026504629629629628</v>
      </c>
    </row>
    <row r="16" spans="1:13" ht="12.75">
      <c r="A16" s="1">
        <v>5</v>
      </c>
      <c r="B16" s="1">
        <v>5</v>
      </c>
      <c r="C16" s="1" t="s">
        <v>170</v>
      </c>
      <c r="D16" s="1">
        <v>1994</v>
      </c>
      <c r="E16" s="1" t="s">
        <v>171</v>
      </c>
      <c r="F16" s="7"/>
      <c r="G16" s="9"/>
      <c r="H16" s="7"/>
      <c r="I16" s="9"/>
      <c r="J16" s="7"/>
      <c r="K16" s="7"/>
      <c r="L16" s="9"/>
      <c r="M16" s="7">
        <v>0.027997685185185184</v>
      </c>
    </row>
    <row r="17" spans="1:13" ht="12.75">
      <c r="A17" s="1">
        <v>6</v>
      </c>
      <c r="B17" s="1">
        <v>1</v>
      </c>
      <c r="C17" s="1" t="s">
        <v>160</v>
      </c>
      <c r="D17" s="1">
        <v>1996</v>
      </c>
      <c r="E17" s="1" t="s">
        <v>200</v>
      </c>
      <c r="F17" s="7"/>
      <c r="G17" s="9"/>
      <c r="H17" s="7"/>
      <c r="I17" s="9"/>
      <c r="J17" s="7"/>
      <c r="K17" s="7"/>
      <c r="L17" s="9"/>
      <c r="M17" s="7">
        <v>0.0319212962962963</v>
      </c>
    </row>
    <row r="18" spans="1:13" ht="12.75">
      <c r="A18" s="1">
        <v>7</v>
      </c>
      <c r="B18" s="1">
        <v>4</v>
      </c>
      <c r="C18" s="1" t="s">
        <v>163</v>
      </c>
      <c r="D18" s="1">
        <v>1997</v>
      </c>
      <c r="E18" s="1" t="s">
        <v>164</v>
      </c>
      <c r="F18" s="7"/>
      <c r="G18" s="9"/>
      <c r="H18" s="7"/>
      <c r="I18" s="9"/>
      <c r="J18" s="7"/>
      <c r="K18" s="7"/>
      <c r="L18" s="9"/>
      <c r="M18" s="7">
        <v>0.03314814814814815</v>
      </c>
    </row>
    <row r="19" spans="1:13" ht="12.75">
      <c r="A19" s="1"/>
      <c r="B19" s="10">
        <v>106</v>
      </c>
      <c r="C19" s="11" t="s">
        <v>207</v>
      </c>
      <c r="D19" s="12">
        <v>97</v>
      </c>
      <c r="E19" s="13" t="s">
        <v>208</v>
      </c>
      <c r="F19" s="9"/>
      <c r="G19" s="7"/>
      <c r="H19" s="9" t="s">
        <v>136</v>
      </c>
      <c r="I19" s="7"/>
      <c r="J19" s="7"/>
      <c r="K19" s="9"/>
      <c r="L19" s="7"/>
      <c r="M19" s="1"/>
    </row>
    <row r="20" spans="6:13" ht="12.75">
      <c r="F20" s="3" t="s">
        <v>222</v>
      </c>
      <c r="H20" s="3"/>
      <c r="J20" s="3"/>
      <c r="K20" s="3"/>
      <c r="M20" s="3"/>
    </row>
    <row r="21" spans="1:6" ht="12.75">
      <c r="A21" s="1" t="s">
        <v>187</v>
      </c>
      <c r="B21" s="1"/>
      <c r="C21" s="1" t="s">
        <v>158</v>
      </c>
      <c r="D21" s="1"/>
      <c r="E21" s="1"/>
      <c r="F21" s="1" t="s">
        <v>189</v>
      </c>
    </row>
    <row r="22" spans="1:6" ht="12.75" customHeight="1">
      <c r="A22" s="1" t="s">
        <v>159</v>
      </c>
      <c r="B22" s="1"/>
      <c r="C22" s="1" t="s">
        <v>160</v>
      </c>
      <c r="D22" s="1">
        <v>1996</v>
      </c>
      <c r="E22" s="1" t="s">
        <v>161</v>
      </c>
      <c r="F22" s="2">
        <v>1.9152777777777779</v>
      </c>
    </row>
    <row r="23" spans="1:6" ht="12.75" customHeight="1">
      <c r="A23" s="1" t="s">
        <v>162</v>
      </c>
      <c r="B23" s="1"/>
      <c r="C23" s="1" t="s">
        <v>163</v>
      </c>
      <c r="D23" s="1">
        <v>1997</v>
      </c>
      <c r="E23" s="1" t="s">
        <v>164</v>
      </c>
      <c r="F23" s="2">
        <v>1.988888888888889</v>
      </c>
    </row>
    <row r="24" ht="12.75">
      <c r="B24" s="5"/>
    </row>
    <row r="25" spans="1:6" ht="12.75">
      <c r="A25" s="1" t="s">
        <v>187</v>
      </c>
      <c r="B25" s="1"/>
      <c r="C25" s="1" t="s">
        <v>165</v>
      </c>
      <c r="D25" s="1"/>
      <c r="E25" s="1"/>
      <c r="F25" s="1"/>
    </row>
    <row r="26" spans="1:6" ht="12.75">
      <c r="A26" s="1" t="s">
        <v>166</v>
      </c>
      <c r="B26" s="1"/>
      <c r="C26" s="1" t="s">
        <v>167</v>
      </c>
      <c r="D26" s="1">
        <v>1995</v>
      </c>
      <c r="E26" s="1" t="s">
        <v>54</v>
      </c>
      <c r="F26" s="2">
        <v>1.5756944444444445</v>
      </c>
    </row>
    <row r="27" spans="1:6" ht="12.75">
      <c r="A27" s="1" t="s">
        <v>162</v>
      </c>
      <c r="B27" s="1"/>
      <c r="C27" s="1" t="s">
        <v>168</v>
      </c>
      <c r="D27" s="1">
        <v>1994</v>
      </c>
      <c r="E27" s="1" t="s">
        <v>54</v>
      </c>
      <c r="F27" s="2">
        <v>1.5888888888888888</v>
      </c>
    </row>
    <row r="28" spans="1:6" ht="12.75">
      <c r="A28" s="1" t="s">
        <v>169</v>
      </c>
      <c r="B28" s="1"/>
      <c r="C28" s="1" t="s">
        <v>170</v>
      </c>
      <c r="D28" s="1">
        <v>1994</v>
      </c>
      <c r="E28" s="1" t="s">
        <v>171</v>
      </c>
      <c r="F28" s="2">
        <v>1.6798611111111112</v>
      </c>
    </row>
    <row r="29" ht="12.75">
      <c r="B29" s="5"/>
    </row>
    <row r="30" spans="1:6" ht="12.75">
      <c r="A30" s="1"/>
      <c r="B30" s="1"/>
      <c r="C30" s="1" t="s">
        <v>172</v>
      </c>
      <c r="D30" s="1"/>
      <c r="E30" s="1"/>
      <c r="F30" s="1"/>
    </row>
    <row r="31" spans="1:6" ht="12.75">
      <c r="A31" s="1" t="s">
        <v>166</v>
      </c>
      <c r="B31" s="1"/>
      <c r="C31" s="1" t="s">
        <v>173</v>
      </c>
      <c r="D31" s="1">
        <v>1996</v>
      </c>
      <c r="E31" s="1" t="s">
        <v>54</v>
      </c>
      <c r="F31" s="2">
        <v>1.5791666666666666</v>
      </c>
    </row>
    <row r="33" spans="1:6" ht="12.75">
      <c r="A33" s="1"/>
      <c r="B33" s="1"/>
      <c r="C33" s="1" t="s">
        <v>174</v>
      </c>
      <c r="D33" s="1"/>
      <c r="E33" s="1"/>
      <c r="F33" s="1"/>
    </row>
    <row r="34" spans="1:6" ht="12.75">
      <c r="A34" s="1" t="s">
        <v>166</v>
      </c>
      <c r="B34" s="1"/>
      <c r="C34" s="1" t="s">
        <v>175</v>
      </c>
      <c r="D34" s="1">
        <v>1994</v>
      </c>
      <c r="E34" s="1" t="s">
        <v>54</v>
      </c>
      <c r="F34" s="2">
        <v>1.5902777777777777</v>
      </c>
    </row>
    <row r="38" spans="2:12" ht="12.75">
      <c r="B38" s="8"/>
      <c r="G38"/>
      <c r="I38"/>
      <c r="L38"/>
    </row>
    <row r="39" spans="2:12" ht="12.75">
      <c r="B39" s="8"/>
      <c r="G39"/>
      <c r="I39"/>
      <c r="L39"/>
    </row>
    <row r="40" spans="2:12" ht="12.75">
      <c r="B40" s="8"/>
      <c r="G40"/>
      <c r="I40"/>
      <c r="L40"/>
    </row>
    <row r="41" spans="2:12" ht="12.75">
      <c r="B41" s="8"/>
      <c r="G41"/>
      <c r="I41"/>
      <c r="L41"/>
    </row>
    <row r="42" spans="2:12" ht="12.75">
      <c r="B42" s="8"/>
      <c r="G42"/>
      <c r="I42"/>
      <c r="L42"/>
    </row>
    <row r="43" spans="2:12" ht="12.75">
      <c r="B43" s="8"/>
      <c r="G43"/>
      <c r="I43"/>
      <c r="L43"/>
    </row>
    <row r="44" spans="2:12" ht="12.75">
      <c r="B44" s="8"/>
      <c r="G44"/>
      <c r="I44"/>
      <c r="L44"/>
    </row>
    <row r="45" spans="2:12" ht="12.75">
      <c r="B45" s="8"/>
      <c r="G45"/>
      <c r="I45"/>
      <c r="L45"/>
    </row>
    <row r="46" spans="2:12" ht="12.75">
      <c r="B46" s="8"/>
      <c r="G46"/>
      <c r="I46"/>
      <c r="L46"/>
    </row>
    <row r="47" spans="2:12" ht="12.75">
      <c r="B47" s="8"/>
      <c r="G47"/>
      <c r="I47"/>
      <c r="L47"/>
    </row>
    <row r="48" spans="2:12" ht="12.75">
      <c r="B48" s="8"/>
      <c r="G48"/>
      <c r="I48"/>
      <c r="L48"/>
    </row>
    <row r="49" spans="2:12" ht="12.75">
      <c r="B49" s="8"/>
      <c r="G49"/>
      <c r="I49"/>
      <c r="L49"/>
    </row>
    <row r="50" spans="2:12" ht="12.75">
      <c r="B50" s="8"/>
      <c r="G50"/>
      <c r="I50"/>
      <c r="L50"/>
    </row>
    <row r="51" spans="2:12" ht="12.75">
      <c r="B51" s="8"/>
      <c r="G51"/>
      <c r="I51"/>
      <c r="L51"/>
    </row>
    <row r="52" spans="2:12" ht="12.75">
      <c r="B52" s="8"/>
      <c r="G52"/>
      <c r="I52"/>
      <c r="L52"/>
    </row>
  </sheetData>
  <mergeCells count="1">
    <mergeCell ref="A1:J1"/>
  </mergeCells>
  <printOptions horizontalCentered="1"/>
  <pageMargins left="0.39375" right="0.39375" top="0.39375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Hana Materová</dc:creator>
  <cp:keywords/>
  <dc:description/>
  <cp:lastModifiedBy>RNDr. Hana Materová</cp:lastModifiedBy>
  <cp:lastPrinted>2009-06-23T07:54:24Z</cp:lastPrinted>
  <dcterms:modified xsi:type="dcterms:W3CDTF">2009-06-23T09:37:32Z</dcterms:modified>
  <cp:category/>
  <cp:version/>
  <cp:contentType/>
  <cp:contentStatus/>
</cp:coreProperties>
</file>