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benj a žáci" sheetId="1" r:id="rId1"/>
    <sheet name="všichni" sheetId="2" r:id="rId2"/>
  </sheets>
  <definedNames>
    <definedName name="_xlnm._FilterDatabase" localSheetId="0" hidden="1">'benj a žáci'!$L$2:$L$16</definedName>
    <definedName name="_xlnm._FilterDatabase" localSheetId="1" hidden="1">'všichni'!$C$4:$C$56</definedName>
  </definedNames>
  <calcPr fullCalcOnLoad="1"/>
</workbook>
</file>

<file path=xl/sharedStrings.xml><?xml version="1.0" encoding="utf-8"?>
<sst xmlns="http://schemas.openxmlformats.org/spreadsheetml/2006/main" count="250" uniqueCount="142">
  <si>
    <t xml:space="preserve">plavání </t>
  </si>
  <si>
    <t>jméno</t>
  </si>
  <si>
    <t>start.č.</t>
  </si>
  <si>
    <t>klub</t>
  </si>
  <si>
    <t>licence</t>
  </si>
  <si>
    <t>celk.čas</t>
  </si>
  <si>
    <t>poř.</t>
  </si>
  <si>
    <t>roč.</t>
  </si>
  <si>
    <t>Novák Pavel</t>
  </si>
  <si>
    <t>SK Jiří Team</t>
  </si>
  <si>
    <t>Jaklová Lenka</t>
  </si>
  <si>
    <t>dorost, jun, dospělí</t>
  </si>
  <si>
    <t>kateg.</t>
  </si>
  <si>
    <t>Matera Tomáš</t>
  </si>
  <si>
    <t>Nováková Anežka</t>
  </si>
  <si>
    <t>Kavcová Lucie</t>
  </si>
  <si>
    <t>Jakl Tomáš</t>
  </si>
  <si>
    <t>Ostrava</t>
  </si>
  <si>
    <t>ano</t>
  </si>
  <si>
    <t>Bartoš Edvin</t>
  </si>
  <si>
    <t>Navařík Martin</t>
  </si>
  <si>
    <t>Velička Aleš</t>
  </si>
  <si>
    <t>po kole</t>
  </si>
  <si>
    <t>kolo</t>
  </si>
  <si>
    <t>běh</t>
  </si>
  <si>
    <t>cíl</t>
  </si>
  <si>
    <t>žáci ml. + st.</t>
  </si>
  <si>
    <t>poř</t>
  </si>
  <si>
    <t>s</t>
  </si>
  <si>
    <t>m</t>
  </si>
  <si>
    <t>300m</t>
  </si>
  <si>
    <t>benjamínci do 11 let (do 1995)</t>
  </si>
  <si>
    <t>Hurník Ondřej</t>
  </si>
  <si>
    <t>HO FM</t>
  </si>
  <si>
    <t>Hurník Pavel</t>
  </si>
  <si>
    <t>SK Jiří team</t>
  </si>
  <si>
    <t>m2</t>
  </si>
  <si>
    <t>m1</t>
  </si>
  <si>
    <t>d</t>
  </si>
  <si>
    <t>m3</t>
  </si>
  <si>
    <t>Šimon Vítězslav</t>
  </si>
  <si>
    <t>Rock Technik TT Hran</t>
  </si>
  <si>
    <t>Metelková Ivana</t>
  </si>
  <si>
    <t>Vrbno</t>
  </si>
  <si>
    <t>Nakládal Čestmír</t>
  </si>
  <si>
    <t>Kavec Laco</t>
  </si>
  <si>
    <t>X-air Ova</t>
  </si>
  <si>
    <t>Author Tufo Zlín</t>
  </si>
  <si>
    <t>Thietz Jurgen</t>
  </si>
  <si>
    <t>Bike 2000</t>
  </si>
  <si>
    <t>Horák Ondřej</t>
  </si>
  <si>
    <t>Janák Karel</t>
  </si>
  <si>
    <t>Sufranowicz Jerzy</t>
  </si>
  <si>
    <t>Dabrowa</t>
  </si>
  <si>
    <t>38/90</t>
  </si>
  <si>
    <t>Žarlok Zdeněk</t>
  </si>
  <si>
    <t>j</t>
  </si>
  <si>
    <t>ml/st</t>
  </si>
  <si>
    <t>Palider Jan</t>
  </si>
  <si>
    <t>Kaštovský Adam</t>
  </si>
  <si>
    <t>Perutka Martin</t>
  </si>
  <si>
    <t>KPS Opava</t>
  </si>
  <si>
    <t>Kalina Petr</t>
  </si>
  <si>
    <t>Schwarz Jan</t>
  </si>
  <si>
    <t>HO Skialpin Pustevny</t>
  </si>
  <si>
    <t>Melichárek Martin</t>
  </si>
  <si>
    <t>Juroška Radek</t>
  </si>
  <si>
    <t>Honka Matěj</t>
  </si>
  <si>
    <t>Harvey Kevin</t>
  </si>
  <si>
    <t>Nový Jíčín</t>
  </si>
  <si>
    <t>Miłek Mateusz</t>
  </si>
  <si>
    <t>AZS-AWF Katowice</t>
  </si>
  <si>
    <t>Miodonski Mateusz</t>
  </si>
  <si>
    <t>Kuster Sylwester</t>
  </si>
  <si>
    <t>Biesiadecki Krystian</t>
  </si>
  <si>
    <t>Grzyb Karolina </t>
  </si>
  <si>
    <t>ž1</t>
  </si>
  <si>
    <t>ž2</t>
  </si>
  <si>
    <t>Jałowiecka Daria</t>
  </si>
  <si>
    <t>MMKS Dabrowa G.</t>
  </si>
  <si>
    <t>Mroz Jarosław</t>
  </si>
  <si>
    <t>Rohlich Robert</t>
  </si>
  <si>
    <t>Šolcová Míša</t>
  </si>
  <si>
    <t>Porteleki Robert</t>
  </si>
  <si>
    <t>Šenkeřík Lukáš</t>
  </si>
  <si>
    <t>Kubaschek Františ</t>
  </si>
  <si>
    <t>I-Tec</t>
  </si>
  <si>
    <t>Kněžík Roman</t>
  </si>
  <si>
    <t>Havířov</t>
  </si>
  <si>
    <t>Hudeček Martin</t>
  </si>
  <si>
    <t>Malošík Jan</t>
  </si>
  <si>
    <t>Orlík Orlová</t>
  </si>
  <si>
    <t>Roubalík Radovan</t>
  </si>
  <si>
    <t>Těšětice</t>
  </si>
  <si>
    <t>Roubalík Štěpán</t>
  </si>
  <si>
    <t>Triklub Loštice</t>
  </si>
  <si>
    <t>Stolařík Tom</t>
  </si>
  <si>
    <t>Kořistka Tomáš</t>
  </si>
  <si>
    <t>Najvert Stanislav</t>
  </si>
  <si>
    <t>Solská Adéla</t>
  </si>
  <si>
    <t>Foltys Jiří</t>
  </si>
  <si>
    <t>Wegrzyk Stefan</t>
  </si>
  <si>
    <t>Forma Wodislaw</t>
  </si>
  <si>
    <t>Szurek Slawomir</t>
  </si>
  <si>
    <t>Radultowy</t>
  </si>
  <si>
    <t>Krpec Lukáš</t>
  </si>
  <si>
    <t>Tichá</t>
  </si>
  <si>
    <t>Džalaj Karol</t>
  </si>
  <si>
    <t>PKS Nereus žilina</t>
  </si>
  <si>
    <t>Pátek |Miroslav</t>
  </si>
  <si>
    <t>Šrajbr Petr</t>
  </si>
  <si>
    <t xml:space="preserve">E triatlon </t>
  </si>
  <si>
    <t>E triatlon</t>
  </si>
  <si>
    <t>Navařík Pavel</t>
  </si>
  <si>
    <t>SVČ Rožnov</t>
  </si>
  <si>
    <t>Nováková Lucka</t>
  </si>
  <si>
    <t>š</t>
  </si>
  <si>
    <t>Neuman Martin</t>
  </si>
  <si>
    <t>Kornes Jan</t>
  </si>
  <si>
    <t>Tomáš Jakub</t>
  </si>
  <si>
    <t>Masnicová Dana</t>
  </si>
  <si>
    <t>KPS Ostrava</t>
  </si>
  <si>
    <t>Švidernoch Milan</t>
  </si>
  <si>
    <t>Hajewski Tomas</t>
  </si>
  <si>
    <t>Dabrova</t>
  </si>
  <si>
    <t>Kuryj Marek</t>
  </si>
  <si>
    <t>Iva a Řepa</t>
  </si>
  <si>
    <t>Exoti-Ma,Ji,Pe</t>
  </si>
  <si>
    <t>Hanka a Markéta</t>
  </si>
  <si>
    <t>st.č.</t>
  </si>
  <si>
    <t>bike Švehla</t>
  </si>
  <si>
    <t>Abs</t>
  </si>
  <si>
    <t xml:space="preserve">ženy běh 3  okruhy </t>
  </si>
  <si>
    <t>muži a štafety běh 4 okruhy</t>
  </si>
  <si>
    <t xml:space="preserve">ženy běh 3  okruhy, </t>
  </si>
  <si>
    <t>kategorie:  D-91,90   J-89,88    M1-87-68   M2-67-58     M3-57-st   Ž1-87-68  Ž2-67-st   š - štafeta</t>
  </si>
  <si>
    <t>100m</t>
  </si>
  <si>
    <t>500m</t>
  </si>
  <si>
    <t>ml-1kolo běh</t>
  </si>
  <si>
    <t>st-2kola běh</t>
  </si>
  <si>
    <t>4 okruhy</t>
  </si>
  <si>
    <t>kolo 2 okruhy, běh 1 okruh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</si>
</sst>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[$-405]d\.\ mmmm\ yyyy"/>
    <numFmt numFmtId="166" formatCode="[h]:mm:ss;@"/>
    <numFmt numFmtId="167" formatCode="h:mm:ss;@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13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8"/>
      <name val="Tahoma"/>
      <family val="2"/>
    </font>
    <font>
      <sz val="10"/>
      <color indexed="12"/>
      <name val="Arial"/>
      <family val="2"/>
    </font>
    <font>
      <sz val="12"/>
      <name val="Arial"/>
      <family val="2"/>
    </font>
    <font>
      <b/>
      <sz val="12"/>
      <color indexed="57"/>
      <name val="Arial CE"/>
      <family val="0"/>
    </font>
    <font>
      <b/>
      <sz val="12"/>
      <color indexed="12"/>
      <name val="Arial CE"/>
      <family val="0"/>
    </font>
    <font>
      <b/>
      <sz val="12"/>
      <color indexed="20"/>
      <name val="Arial CE"/>
      <family val="0"/>
    </font>
    <font>
      <b/>
      <sz val="12"/>
      <color indexed="53"/>
      <name val="Arial CE"/>
      <family val="0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167" fontId="1" fillId="0" borderId="1" xfId="0" applyNumberFormat="1" applyFont="1" applyBorder="1" applyAlignment="1">
      <alignment/>
    </xf>
    <xf numFmtId="167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7" fontId="1" fillId="0" borderId="2" xfId="0" applyNumberFormat="1" applyFont="1" applyBorder="1" applyAlignment="1">
      <alignment/>
    </xf>
    <xf numFmtId="49" fontId="2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center"/>
    </xf>
    <xf numFmtId="21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/>
    </xf>
    <xf numFmtId="0" fontId="1" fillId="5" borderId="1" xfId="0" applyFont="1" applyFill="1" applyBorder="1" applyAlignment="1">
      <alignment/>
    </xf>
    <xf numFmtId="167" fontId="1" fillId="0" borderId="1" xfId="0" applyNumberFormat="1" applyFont="1" applyBorder="1" applyAlignment="1">
      <alignment horizontal="right"/>
    </xf>
    <xf numFmtId="21" fontId="1" fillId="0" borderId="1" xfId="0" applyNumberFormat="1" applyFont="1" applyBorder="1" applyAlignment="1">
      <alignment horizontal="right"/>
    </xf>
    <xf numFmtId="0" fontId="9" fillId="5" borderId="1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2" fillId="6" borderId="1" xfId="17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7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9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zoomScale="75" zoomScaleNormal="75" workbookViewId="0" topLeftCell="A1">
      <selection activeCell="G28" sqref="G28"/>
    </sheetView>
  </sheetViews>
  <sheetFormatPr defaultColWidth="9.00390625" defaultRowHeight="12.75"/>
  <cols>
    <col min="1" max="1" width="5.25390625" style="0" customWidth="1"/>
    <col min="2" max="2" width="8.00390625" style="0" customWidth="1"/>
    <col min="3" max="3" width="20.375" style="0" customWidth="1"/>
    <col min="4" max="4" width="6.25390625" style="14" customWidth="1"/>
    <col min="5" max="5" width="17.375" style="0" customWidth="1"/>
    <col min="6" max="6" width="10.375" style="0" customWidth="1"/>
    <col min="7" max="7" width="10.875" style="0" customWidth="1"/>
    <col min="8" max="8" width="11.375" style="0" customWidth="1"/>
    <col min="9" max="9" width="10.875" style="0" customWidth="1"/>
    <col min="10" max="10" width="10.375" style="0" customWidth="1"/>
    <col min="11" max="11" width="8.625" style="0" customWidth="1"/>
    <col min="12" max="12" width="6.00390625" style="14" customWidth="1"/>
  </cols>
  <sheetData>
    <row r="1" spans="4:12" s="35" customFormat="1" ht="16.5" customHeight="1">
      <c r="D1" s="51"/>
      <c r="I1" s="54" t="s">
        <v>138</v>
      </c>
      <c r="J1" s="55"/>
      <c r="L1" s="51"/>
    </row>
    <row r="2" spans="1:12" s="1" customFormat="1" ht="16.5" thickBot="1">
      <c r="A2" s="23" t="s">
        <v>26</v>
      </c>
      <c r="B2" s="2"/>
      <c r="C2" s="2"/>
      <c r="D2" s="9"/>
      <c r="E2" s="2"/>
      <c r="F2" s="2" t="s">
        <v>30</v>
      </c>
      <c r="G2" s="2" t="s">
        <v>140</v>
      </c>
      <c r="H2" s="2"/>
      <c r="I2" s="56" t="s">
        <v>139</v>
      </c>
      <c r="J2" s="57"/>
      <c r="K2" s="52"/>
      <c r="L2" s="9"/>
    </row>
    <row r="3" spans="1:12" s="7" customFormat="1" ht="15.75">
      <c r="A3" s="8" t="s">
        <v>6</v>
      </c>
      <c r="B3" s="8" t="s">
        <v>2</v>
      </c>
      <c r="C3" s="8" t="s">
        <v>1</v>
      </c>
      <c r="D3" s="8" t="s">
        <v>7</v>
      </c>
      <c r="E3" s="8" t="s">
        <v>3</v>
      </c>
      <c r="F3" s="8" t="s">
        <v>0</v>
      </c>
      <c r="G3" s="8" t="s">
        <v>23</v>
      </c>
      <c r="H3" s="8" t="s">
        <v>22</v>
      </c>
      <c r="I3" s="53" t="s">
        <v>24</v>
      </c>
      <c r="J3" s="53" t="s">
        <v>25</v>
      </c>
      <c r="K3" s="8" t="s">
        <v>4</v>
      </c>
      <c r="L3" s="8" t="s">
        <v>57</v>
      </c>
    </row>
    <row r="4" spans="1:12" s="1" customFormat="1" ht="15">
      <c r="A4" s="30">
        <v>1</v>
      </c>
      <c r="B4" s="2">
        <v>3</v>
      </c>
      <c r="C4" s="2" t="s">
        <v>67</v>
      </c>
      <c r="D4" s="9">
        <v>94</v>
      </c>
      <c r="E4" s="2" t="s">
        <v>61</v>
      </c>
      <c r="F4" s="18">
        <v>0.0027546296296296294</v>
      </c>
      <c r="G4" s="12">
        <f aca="true" t="shared" si="0" ref="G4:G16">H4-F4</f>
        <v>0.010092592592592594</v>
      </c>
      <c r="H4" s="18">
        <v>0.012847222222222223</v>
      </c>
      <c r="I4" s="12">
        <f aca="true" t="shared" si="1" ref="I4:I16">J4-H4</f>
        <v>0.003472222222222222</v>
      </c>
      <c r="J4" s="18">
        <v>0.016319444444444445</v>
      </c>
      <c r="K4" s="2">
        <v>2199</v>
      </c>
      <c r="L4" s="9" t="s">
        <v>29</v>
      </c>
    </row>
    <row r="5" spans="1:12" s="1" customFormat="1" ht="15">
      <c r="A5" s="30">
        <v>2</v>
      </c>
      <c r="B5" s="2">
        <v>10</v>
      </c>
      <c r="C5" s="2" t="s">
        <v>16</v>
      </c>
      <c r="D5" s="9">
        <v>94</v>
      </c>
      <c r="E5" s="5" t="s">
        <v>9</v>
      </c>
      <c r="F5" s="12">
        <v>0.0034606481481481485</v>
      </c>
      <c r="G5" s="12">
        <f t="shared" si="0"/>
        <v>0.00935185185185185</v>
      </c>
      <c r="H5" s="12">
        <v>0.0128125</v>
      </c>
      <c r="I5" s="12">
        <f t="shared" si="1"/>
        <v>0.004293981481481484</v>
      </c>
      <c r="J5" s="12">
        <v>0.017106481481481483</v>
      </c>
      <c r="K5" s="19">
        <v>2213</v>
      </c>
      <c r="L5" s="9" t="s">
        <v>29</v>
      </c>
    </row>
    <row r="6" spans="1:12" s="1" customFormat="1" ht="15">
      <c r="A6" s="30">
        <v>3</v>
      </c>
      <c r="B6" s="2">
        <v>8</v>
      </c>
      <c r="C6" s="2" t="s">
        <v>65</v>
      </c>
      <c r="D6" s="9">
        <v>95</v>
      </c>
      <c r="E6" s="2" t="s">
        <v>9</v>
      </c>
      <c r="F6" s="18">
        <v>0.003587962962962963</v>
      </c>
      <c r="G6" s="12">
        <f t="shared" si="0"/>
        <v>0.010243055555555557</v>
      </c>
      <c r="H6" s="18">
        <v>0.01383101851851852</v>
      </c>
      <c r="I6" s="12">
        <f t="shared" si="1"/>
        <v>0.004039351851851853</v>
      </c>
      <c r="J6" s="18">
        <v>0.017870370370370373</v>
      </c>
      <c r="K6" s="2"/>
      <c r="L6" s="9" t="s">
        <v>29</v>
      </c>
    </row>
    <row r="7" spans="1:12" s="1" customFormat="1" ht="15">
      <c r="A7" s="30">
        <v>4</v>
      </c>
      <c r="B7" s="2">
        <v>13</v>
      </c>
      <c r="C7" s="2" t="s">
        <v>96</v>
      </c>
      <c r="D7" s="9">
        <v>94</v>
      </c>
      <c r="E7" s="5" t="s">
        <v>9</v>
      </c>
      <c r="F7" s="12">
        <v>0.004675925925925926</v>
      </c>
      <c r="G7" s="12">
        <f t="shared" si="0"/>
        <v>0.009479166666666667</v>
      </c>
      <c r="H7" s="12">
        <v>0.014155092592592592</v>
      </c>
      <c r="I7" s="12">
        <f t="shared" si="1"/>
        <v>0.00429398148148148</v>
      </c>
      <c r="J7" s="12">
        <v>0.018449074074074073</v>
      </c>
      <c r="K7" s="19">
        <v>2315</v>
      </c>
      <c r="L7" s="9" t="s">
        <v>29</v>
      </c>
    </row>
    <row r="8" spans="1:12" s="1" customFormat="1" ht="15">
      <c r="A8" s="30">
        <v>5</v>
      </c>
      <c r="B8" s="2">
        <v>26</v>
      </c>
      <c r="C8" s="2" t="s">
        <v>32</v>
      </c>
      <c r="D8" s="9">
        <v>94</v>
      </c>
      <c r="E8" s="2" t="s">
        <v>33</v>
      </c>
      <c r="F8" s="18">
        <v>0.004270833333333334</v>
      </c>
      <c r="G8" s="12">
        <f t="shared" si="0"/>
        <v>0.01054398148148148</v>
      </c>
      <c r="H8" s="18">
        <v>0.014814814814814814</v>
      </c>
      <c r="I8" s="12">
        <f t="shared" si="1"/>
        <v>0.004594907407407407</v>
      </c>
      <c r="J8" s="18">
        <v>0.01940972222222222</v>
      </c>
      <c r="K8" s="19">
        <v>29462</v>
      </c>
      <c r="L8" s="9" t="s">
        <v>29</v>
      </c>
    </row>
    <row r="9" spans="1:12" s="1" customFormat="1" ht="15.75">
      <c r="A9" s="49">
        <v>1</v>
      </c>
      <c r="B9" s="2">
        <v>27</v>
      </c>
      <c r="C9" s="2" t="s">
        <v>99</v>
      </c>
      <c r="D9" s="9">
        <v>95</v>
      </c>
      <c r="E9" s="5" t="s">
        <v>61</v>
      </c>
      <c r="F9" s="12">
        <v>0.0030208333333333333</v>
      </c>
      <c r="G9" s="12">
        <f t="shared" si="0"/>
        <v>0.012152777777777778</v>
      </c>
      <c r="H9" s="12">
        <v>0.015173611111111112</v>
      </c>
      <c r="I9" s="12">
        <f t="shared" si="1"/>
        <v>0.004548611111111109</v>
      </c>
      <c r="J9" s="12">
        <v>0.01972222222222222</v>
      </c>
      <c r="K9" s="19">
        <v>2568</v>
      </c>
      <c r="L9" s="9" t="s">
        <v>29</v>
      </c>
    </row>
    <row r="10" spans="1:12" s="1" customFormat="1" ht="15">
      <c r="A10" s="30">
        <v>6</v>
      </c>
      <c r="B10" s="2">
        <v>5</v>
      </c>
      <c r="C10" s="2" t="s">
        <v>84</v>
      </c>
      <c r="D10" s="9">
        <v>94</v>
      </c>
      <c r="E10" s="2" t="s">
        <v>61</v>
      </c>
      <c r="F10" s="18">
        <v>0.003310185185185185</v>
      </c>
      <c r="G10" s="12">
        <f t="shared" si="0"/>
        <v>0.011689814814814814</v>
      </c>
      <c r="H10" s="18">
        <v>0.015</v>
      </c>
      <c r="I10" s="12">
        <f t="shared" si="1"/>
        <v>0.004849537037037038</v>
      </c>
      <c r="J10" s="18">
        <v>0.019849537037037037</v>
      </c>
      <c r="K10" s="2"/>
      <c r="L10" s="9" t="s">
        <v>29</v>
      </c>
    </row>
    <row r="11" spans="1:12" ht="15.75">
      <c r="A11" s="49">
        <v>2</v>
      </c>
      <c r="B11" s="2">
        <v>47</v>
      </c>
      <c r="C11" s="2" t="s">
        <v>120</v>
      </c>
      <c r="D11" s="9">
        <v>94</v>
      </c>
      <c r="E11" s="2" t="s">
        <v>121</v>
      </c>
      <c r="F11" s="18">
        <v>0.002997685185185185</v>
      </c>
      <c r="G11" s="12">
        <f t="shared" si="0"/>
        <v>0.012002314814814815</v>
      </c>
      <c r="H11" s="18">
        <v>0.015</v>
      </c>
      <c r="I11" s="12">
        <f t="shared" si="1"/>
        <v>0.006585648148148146</v>
      </c>
      <c r="J11" s="18">
        <v>0.021585648148148145</v>
      </c>
      <c r="K11" s="2"/>
      <c r="L11" s="9" t="s">
        <v>29</v>
      </c>
    </row>
    <row r="12" spans="1:12" ht="15">
      <c r="A12" s="31">
        <v>1</v>
      </c>
      <c r="B12" s="2">
        <v>1</v>
      </c>
      <c r="C12" s="2" t="s">
        <v>66</v>
      </c>
      <c r="D12" s="9">
        <v>93</v>
      </c>
      <c r="E12" s="2" t="s">
        <v>61</v>
      </c>
      <c r="F12" s="18">
        <v>0.0027083333333333334</v>
      </c>
      <c r="G12" s="12">
        <f t="shared" si="0"/>
        <v>0.009143518518518518</v>
      </c>
      <c r="H12" s="18">
        <v>0.011851851851851851</v>
      </c>
      <c r="I12" s="12">
        <f t="shared" si="1"/>
        <v>0.00877314814814815</v>
      </c>
      <c r="J12" s="18">
        <v>0.020625</v>
      </c>
      <c r="K12" s="2">
        <v>2747</v>
      </c>
      <c r="L12" s="9" t="s">
        <v>28</v>
      </c>
    </row>
    <row r="13" spans="1:12" ht="15">
      <c r="A13" s="31">
        <v>2</v>
      </c>
      <c r="B13" s="2">
        <v>2</v>
      </c>
      <c r="C13" s="2" t="s">
        <v>94</v>
      </c>
      <c r="D13" s="9">
        <v>93</v>
      </c>
      <c r="E13" s="2" t="s">
        <v>95</v>
      </c>
      <c r="F13" s="12">
        <v>0.004085648148148148</v>
      </c>
      <c r="G13" s="12">
        <f t="shared" si="0"/>
        <v>0.009918981481481483</v>
      </c>
      <c r="H13" s="12">
        <v>0.01400462962962963</v>
      </c>
      <c r="I13" s="12">
        <f t="shared" si="1"/>
        <v>0.0072800925925925915</v>
      </c>
      <c r="J13" s="12">
        <v>0.021284722222222222</v>
      </c>
      <c r="K13" s="19">
        <v>2200</v>
      </c>
      <c r="L13" s="9" t="s">
        <v>28</v>
      </c>
    </row>
    <row r="14" spans="1:12" ht="15">
      <c r="A14" s="50">
        <v>1</v>
      </c>
      <c r="B14" s="2">
        <v>39</v>
      </c>
      <c r="C14" s="2" t="s">
        <v>14</v>
      </c>
      <c r="D14" s="9">
        <v>92</v>
      </c>
      <c r="E14" s="2" t="s">
        <v>9</v>
      </c>
      <c r="F14" s="12">
        <v>0.003263888888888889</v>
      </c>
      <c r="G14" s="12">
        <f t="shared" si="0"/>
        <v>0.00986111111111111</v>
      </c>
      <c r="H14" s="12">
        <v>0.013125</v>
      </c>
      <c r="I14" s="12">
        <f t="shared" si="1"/>
        <v>0.008368055555555557</v>
      </c>
      <c r="J14" s="12">
        <v>0.021493055555555557</v>
      </c>
      <c r="K14" s="19">
        <v>28370</v>
      </c>
      <c r="L14" s="9" t="s">
        <v>28</v>
      </c>
    </row>
    <row r="15" spans="1:12" ht="15">
      <c r="A15" s="50">
        <v>2</v>
      </c>
      <c r="B15" s="2">
        <v>11</v>
      </c>
      <c r="C15" s="2" t="s">
        <v>10</v>
      </c>
      <c r="D15" s="9">
        <v>92</v>
      </c>
      <c r="E15" s="2" t="s">
        <v>9</v>
      </c>
      <c r="F15" s="12">
        <v>0.003356481481481481</v>
      </c>
      <c r="G15" s="12">
        <f t="shared" si="0"/>
        <v>0.009398148148148149</v>
      </c>
      <c r="H15" s="12">
        <v>0.01275462962962963</v>
      </c>
      <c r="I15" s="12">
        <f t="shared" si="1"/>
        <v>0.009988425925925925</v>
      </c>
      <c r="J15" s="12">
        <v>0.022743055555555555</v>
      </c>
      <c r="K15" s="19">
        <v>2214</v>
      </c>
      <c r="L15" s="9" t="s">
        <v>28</v>
      </c>
    </row>
    <row r="16" spans="1:12" ht="15">
      <c r="A16" s="30">
        <v>7</v>
      </c>
      <c r="B16" s="2">
        <v>50</v>
      </c>
      <c r="C16" s="2" t="s">
        <v>117</v>
      </c>
      <c r="D16" s="9">
        <v>95</v>
      </c>
      <c r="E16" s="2" t="s">
        <v>53</v>
      </c>
      <c r="F16" s="18">
        <v>0.003935185185185186</v>
      </c>
      <c r="G16" s="12">
        <f t="shared" si="0"/>
        <v>0.014120370370370372</v>
      </c>
      <c r="H16" s="18">
        <v>0.018055555555555557</v>
      </c>
      <c r="I16" s="12">
        <f t="shared" si="1"/>
        <v>0.005208333333333332</v>
      </c>
      <c r="J16" s="18">
        <v>0.02326388888888889</v>
      </c>
      <c r="K16" s="2"/>
      <c r="L16" s="9" t="s">
        <v>29</v>
      </c>
    </row>
    <row r="18" spans="1:11" ht="15.75">
      <c r="A18" s="3" t="s">
        <v>31</v>
      </c>
      <c r="B18" s="3"/>
      <c r="C18" s="3"/>
      <c r="D18" s="7"/>
      <c r="E18" s="4" t="s">
        <v>141</v>
      </c>
      <c r="F18" s="3"/>
      <c r="G18" s="3"/>
      <c r="H18" s="3"/>
      <c r="I18" s="3"/>
      <c r="J18" s="3"/>
      <c r="K18" s="4"/>
    </row>
    <row r="19" spans="1:11" ht="15">
      <c r="A19" s="1"/>
      <c r="B19" s="1"/>
      <c r="C19" s="1"/>
      <c r="D19" s="10"/>
      <c r="E19" s="6"/>
      <c r="F19" s="1" t="s">
        <v>136</v>
      </c>
      <c r="G19" s="1"/>
      <c r="H19" s="1"/>
      <c r="I19" s="1"/>
      <c r="J19" s="1"/>
      <c r="K19" s="6"/>
    </row>
    <row r="20" spans="1:7" ht="15.75">
      <c r="A20" s="8" t="s">
        <v>6</v>
      </c>
      <c r="B20" s="8" t="s">
        <v>2</v>
      </c>
      <c r="C20" s="8" t="s">
        <v>1</v>
      </c>
      <c r="D20" s="8" t="s">
        <v>7</v>
      </c>
      <c r="E20" s="8" t="s">
        <v>3</v>
      </c>
      <c r="F20" s="8" t="s">
        <v>0</v>
      </c>
      <c r="G20" s="13" t="s">
        <v>25</v>
      </c>
    </row>
    <row r="21" spans="1:7" ht="15">
      <c r="A21" s="2">
        <v>1</v>
      </c>
      <c r="B21" s="2">
        <v>4</v>
      </c>
      <c r="C21" s="2" t="s">
        <v>81</v>
      </c>
      <c r="D21" s="9">
        <v>96</v>
      </c>
      <c r="E21" s="5" t="s">
        <v>61</v>
      </c>
      <c r="F21" s="12">
        <v>0.0009375</v>
      </c>
      <c r="G21" s="18">
        <v>0.011099537037037038</v>
      </c>
    </row>
    <row r="22" spans="1:7" ht="15">
      <c r="A22" s="2">
        <v>2</v>
      </c>
      <c r="B22" s="2">
        <v>38</v>
      </c>
      <c r="C22" s="2" t="s">
        <v>8</v>
      </c>
      <c r="D22" s="9">
        <v>98</v>
      </c>
      <c r="E22" s="5" t="s">
        <v>9</v>
      </c>
      <c r="F22" s="12">
        <v>0.0012731481481481483</v>
      </c>
      <c r="G22" s="18">
        <v>0.011921296296296298</v>
      </c>
    </row>
    <row r="23" spans="1:7" ht="15">
      <c r="A23" s="2">
        <v>3</v>
      </c>
      <c r="B23" s="2">
        <v>6</v>
      </c>
      <c r="C23" s="2" t="s">
        <v>83</v>
      </c>
      <c r="D23" s="9">
        <v>97</v>
      </c>
      <c r="E23" s="5"/>
      <c r="F23" s="18">
        <v>0.0011574074074074073</v>
      </c>
      <c r="G23" s="18">
        <v>0.01298611111111111</v>
      </c>
    </row>
    <row r="24" spans="1:7" ht="15">
      <c r="A24" s="2">
        <v>1</v>
      </c>
      <c r="B24" s="2">
        <v>1</v>
      </c>
      <c r="C24" s="2" t="s">
        <v>82</v>
      </c>
      <c r="D24" s="9">
        <v>97</v>
      </c>
      <c r="E24" s="5" t="s">
        <v>9</v>
      </c>
      <c r="F24" s="18">
        <v>0.0017245370370370372</v>
      </c>
      <c r="G24" s="18">
        <v>0.01513888888888889</v>
      </c>
    </row>
  </sheetData>
  <autoFilter ref="L2:L16"/>
  <printOptions/>
  <pageMargins left="0.28" right="0.2" top="0.56" bottom="0.5" header="0.4921259845" footer="0.4921259845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9"/>
  <sheetViews>
    <sheetView tabSelected="1" zoomScale="75" zoomScaleNormal="75" workbookViewId="0" topLeftCell="A28">
      <selection activeCell="P23" sqref="P23"/>
    </sheetView>
  </sheetViews>
  <sheetFormatPr defaultColWidth="9.00390625" defaultRowHeight="12.75"/>
  <cols>
    <col min="1" max="1" width="6.875" style="10" customWidth="1"/>
    <col min="2" max="2" width="6.875" style="27" customWidth="1"/>
    <col min="3" max="3" width="5.25390625" style="27" customWidth="1"/>
    <col min="4" max="4" width="5.875" style="10" customWidth="1"/>
    <col min="5" max="5" width="21.875" style="1" customWidth="1"/>
    <col min="6" max="6" width="6.00390625" style="10" customWidth="1"/>
    <col min="7" max="7" width="24.125" style="1" customWidth="1"/>
    <col min="8" max="8" width="8.625" style="22" customWidth="1"/>
    <col min="9" max="9" width="10.125" style="1" customWidth="1"/>
    <col min="10" max="10" width="10.25390625" style="1" customWidth="1"/>
    <col min="11" max="11" width="10.875" style="1" customWidth="1"/>
    <col min="12" max="12" width="10.25390625" style="1" customWidth="1"/>
    <col min="13" max="13" width="9.875" style="22" customWidth="1"/>
    <col min="14" max="14" width="13.625" style="1" hidden="1" customWidth="1"/>
    <col min="15" max="16384" width="9.125" style="1" customWidth="1"/>
  </cols>
  <sheetData>
    <row r="1" spans="1:14" s="3" customFormat="1" ht="15.75">
      <c r="A1" s="7"/>
      <c r="B1" s="26" t="s">
        <v>11</v>
      </c>
      <c r="C1" s="27"/>
      <c r="D1" s="7"/>
      <c r="E1" s="11" t="s">
        <v>135</v>
      </c>
      <c r="F1" s="7"/>
      <c r="H1" s="20"/>
      <c r="I1" s="16"/>
      <c r="K1" s="16"/>
      <c r="M1" s="20"/>
      <c r="N1" s="16"/>
    </row>
    <row r="2" spans="1:14" s="3" customFormat="1" ht="16.5" thickBot="1">
      <c r="A2" s="7"/>
      <c r="B2" s="26"/>
      <c r="C2" s="27"/>
      <c r="D2" s="7"/>
      <c r="E2" s="6" t="s">
        <v>134</v>
      </c>
      <c r="F2" s="35" t="s">
        <v>133</v>
      </c>
      <c r="H2" s="20"/>
      <c r="I2" s="16"/>
      <c r="K2" s="16"/>
      <c r="M2" s="20"/>
      <c r="N2" s="16"/>
    </row>
    <row r="3" spans="1:13" s="3" customFormat="1" ht="15.75">
      <c r="A3" s="38" t="s">
        <v>131</v>
      </c>
      <c r="B3" s="27"/>
      <c r="C3" s="27"/>
      <c r="D3" s="7"/>
      <c r="E3" s="6"/>
      <c r="F3" s="7"/>
      <c r="H3" s="20"/>
      <c r="I3" s="51" t="s">
        <v>137</v>
      </c>
      <c r="M3" s="20"/>
    </row>
    <row r="4" spans="1:14" s="7" customFormat="1" ht="15" customHeight="1" thickBot="1">
      <c r="A4" s="37" t="s">
        <v>27</v>
      </c>
      <c r="B4" s="36" t="s">
        <v>6</v>
      </c>
      <c r="C4" s="25" t="s">
        <v>12</v>
      </c>
      <c r="D4" s="8" t="s">
        <v>129</v>
      </c>
      <c r="E4" s="8" t="s">
        <v>1</v>
      </c>
      <c r="F4" s="8" t="s">
        <v>7</v>
      </c>
      <c r="G4" s="8" t="s">
        <v>3</v>
      </c>
      <c r="H4" s="21" t="s">
        <v>4</v>
      </c>
      <c r="I4" s="8" t="s">
        <v>0</v>
      </c>
      <c r="J4" s="8" t="s">
        <v>23</v>
      </c>
      <c r="K4" s="8" t="s">
        <v>22</v>
      </c>
      <c r="L4" s="8" t="s">
        <v>24</v>
      </c>
      <c r="M4" s="21" t="s">
        <v>25</v>
      </c>
      <c r="N4" s="17" t="s">
        <v>5</v>
      </c>
    </row>
    <row r="5" spans="1:15" ht="15.75">
      <c r="A5" s="39">
        <v>1</v>
      </c>
      <c r="B5" s="34">
        <v>1</v>
      </c>
      <c r="C5" s="25" t="s">
        <v>56</v>
      </c>
      <c r="D5" s="9">
        <v>69</v>
      </c>
      <c r="E5" s="2" t="s">
        <v>74</v>
      </c>
      <c r="F5" s="9">
        <v>88</v>
      </c>
      <c r="G5" s="2" t="s">
        <v>71</v>
      </c>
      <c r="H5" s="19"/>
      <c r="I5" s="12">
        <v>0.004386574074074074</v>
      </c>
      <c r="J5" s="12">
        <f aca="true" t="shared" si="0" ref="J5:J36">K5-I5</f>
        <v>0.020381944444444446</v>
      </c>
      <c r="K5" s="12">
        <v>0.02476851851851852</v>
      </c>
      <c r="L5" s="12">
        <f aca="true" t="shared" si="1" ref="L5:L36">M5-K5</f>
        <v>0.011979166666666662</v>
      </c>
      <c r="M5" s="32">
        <v>0.03674768518518518</v>
      </c>
      <c r="N5" s="15"/>
      <c r="O5" s="45"/>
    </row>
    <row r="6" spans="1:15" ht="15.75">
      <c r="A6" s="9">
        <v>2</v>
      </c>
      <c r="B6" s="28">
        <v>1</v>
      </c>
      <c r="C6" s="25" t="s">
        <v>37</v>
      </c>
      <c r="D6" s="9">
        <v>70</v>
      </c>
      <c r="E6" s="2" t="s">
        <v>73</v>
      </c>
      <c r="F6" s="9">
        <v>86</v>
      </c>
      <c r="G6" s="2" t="s">
        <v>71</v>
      </c>
      <c r="H6" s="19"/>
      <c r="I6" s="12">
        <v>0.0043518518518518515</v>
      </c>
      <c r="J6" s="12">
        <f t="shared" si="0"/>
        <v>0.020405092592592593</v>
      </c>
      <c r="K6" s="12">
        <v>0.024756944444444443</v>
      </c>
      <c r="L6" s="12">
        <f t="shared" si="1"/>
        <v>0.012372685185185188</v>
      </c>
      <c r="M6" s="33">
        <v>0.03712962962962963</v>
      </c>
      <c r="N6" s="15"/>
      <c r="O6" s="45"/>
    </row>
    <row r="7" spans="1:15" ht="15.75">
      <c r="A7" s="9">
        <v>3</v>
      </c>
      <c r="B7" s="34">
        <v>2</v>
      </c>
      <c r="C7" s="25" t="s">
        <v>56</v>
      </c>
      <c r="D7" s="9">
        <v>9</v>
      </c>
      <c r="E7" s="2" t="s">
        <v>13</v>
      </c>
      <c r="F7" s="9">
        <v>89</v>
      </c>
      <c r="G7" s="2" t="s">
        <v>35</v>
      </c>
      <c r="H7" s="19">
        <v>940</v>
      </c>
      <c r="I7" s="12">
        <v>0.004895833333333333</v>
      </c>
      <c r="J7" s="12">
        <f t="shared" si="0"/>
        <v>0.019814814814814816</v>
      </c>
      <c r="K7" s="12">
        <v>0.024710648148148148</v>
      </c>
      <c r="L7" s="12">
        <f t="shared" si="1"/>
        <v>0.012465277777777777</v>
      </c>
      <c r="M7" s="32">
        <v>0.037175925925925925</v>
      </c>
      <c r="N7" s="15"/>
      <c r="O7" s="45"/>
    </row>
    <row r="8" spans="1:15" ht="15.75">
      <c r="A8" s="9">
        <v>4</v>
      </c>
      <c r="B8" s="28">
        <v>2</v>
      </c>
      <c r="C8" s="25" t="s">
        <v>37</v>
      </c>
      <c r="D8" s="9">
        <v>32</v>
      </c>
      <c r="E8" s="24" t="s">
        <v>107</v>
      </c>
      <c r="F8" s="9">
        <v>81</v>
      </c>
      <c r="G8" s="2" t="s">
        <v>108</v>
      </c>
      <c r="H8" s="19"/>
      <c r="I8" s="18">
        <v>0.00462962962962963</v>
      </c>
      <c r="J8" s="12">
        <f t="shared" si="0"/>
        <v>0.02069444444444445</v>
      </c>
      <c r="K8" s="18">
        <v>0.02532407407407408</v>
      </c>
      <c r="L8" s="12">
        <f t="shared" si="1"/>
        <v>0.011956018518518515</v>
      </c>
      <c r="M8" s="32">
        <v>0.037280092592592594</v>
      </c>
      <c r="N8" s="15"/>
      <c r="O8" s="45"/>
    </row>
    <row r="9" spans="1:15" ht="15.75">
      <c r="A9" s="9">
        <v>5</v>
      </c>
      <c r="B9" s="28">
        <v>3</v>
      </c>
      <c r="C9" s="25" t="s">
        <v>37</v>
      </c>
      <c r="D9" s="9">
        <v>45</v>
      </c>
      <c r="E9" s="2" t="s">
        <v>50</v>
      </c>
      <c r="F9" s="9">
        <v>84</v>
      </c>
      <c r="G9" s="2" t="s">
        <v>41</v>
      </c>
      <c r="H9" s="19">
        <v>1275</v>
      </c>
      <c r="I9" s="12">
        <v>0.004710648148148148</v>
      </c>
      <c r="J9" s="12">
        <f t="shared" si="0"/>
        <v>0.020729166666666667</v>
      </c>
      <c r="K9" s="12">
        <v>0.025439814814814814</v>
      </c>
      <c r="L9" s="12">
        <f t="shared" si="1"/>
        <v>0.011863425925925927</v>
      </c>
      <c r="M9" s="33">
        <v>0.03730324074074074</v>
      </c>
      <c r="N9" s="15"/>
      <c r="O9" s="45"/>
    </row>
    <row r="10" spans="1:15" ht="15.75">
      <c r="A10" s="9">
        <v>6</v>
      </c>
      <c r="B10" s="28">
        <v>4</v>
      </c>
      <c r="C10" s="25" t="s">
        <v>37</v>
      </c>
      <c r="D10" s="9">
        <v>22</v>
      </c>
      <c r="E10" s="2" t="s">
        <v>21</v>
      </c>
      <c r="F10" s="9">
        <v>73</v>
      </c>
      <c r="G10" s="2" t="s">
        <v>46</v>
      </c>
      <c r="H10" s="19"/>
      <c r="I10" s="12">
        <v>0.005231481481481482</v>
      </c>
      <c r="J10" s="12">
        <f t="shared" si="0"/>
        <v>0.020624999999999998</v>
      </c>
      <c r="K10" s="12">
        <v>0.02585648148148148</v>
      </c>
      <c r="L10" s="12">
        <f t="shared" si="1"/>
        <v>0.011458333333333334</v>
      </c>
      <c r="M10" s="32">
        <v>0.037314814814814815</v>
      </c>
      <c r="N10" s="15"/>
      <c r="O10" s="45"/>
    </row>
    <row r="11" spans="1:15" ht="15.75">
      <c r="A11" s="9">
        <v>7</v>
      </c>
      <c r="B11" s="28">
        <v>5</v>
      </c>
      <c r="C11" s="25" t="s">
        <v>37</v>
      </c>
      <c r="D11" s="9">
        <v>68</v>
      </c>
      <c r="E11" s="2" t="s">
        <v>72</v>
      </c>
      <c r="F11" s="9">
        <v>86</v>
      </c>
      <c r="G11" s="2" t="s">
        <v>71</v>
      </c>
      <c r="H11" s="19"/>
      <c r="I11" s="12">
        <v>0.004340277777777778</v>
      </c>
      <c r="J11" s="12">
        <f t="shared" si="0"/>
        <v>0.02042824074074074</v>
      </c>
      <c r="K11" s="12">
        <v>0.02476851851851852</v>
      </c>
      <c r="L11" s="12">
        <f t="shared" si="1"/>
        <v>0.01263888888888889</v>
      </c>
      <c r="M11" s="33">
        <v>0.03740740740740741</v>
      </c>
      <c r="N11" s="15"/>
      <c r="O11" s="45"/>
    </row>
    <row r="12" spans="1:15" ht="15.75">
      <c r="A12" s="9">
        <v>8</v>
      </c>
      <c r="B12" s="28">
        <v>6</v>
      </c>
      <c r="C12" s="25" t="s">
        <v>37</v>
      </c>
      <c r="D12" s="9">
        <v>37</v>
      </c>
      <c r="E12" s="24" t="s">
        <v>109</v>
      </c>
      <c r="F12" s="9">
        <v>76</v>
      </c>
      <c r="G12" s="2" t="s">
        <v>112</v>
      </c>
      <c r="H12" s="19">
        <v>2058</v>
      </c>
      <c r="I12" s="18">
        <v>0.005046296296296296</v>
      </c>
      <c r="J12" s="12">
        <f t="shared" si="0"/>
        <v>0.020625000000000004</v>
      </c>
      <c r="K12" s="18">
        <v>0.0256712962962963</v>
      </c>
      <c r="L12" s="12">
        <f t="shared" si="1"/>
        <v>0.01190972222222222</v>
      </c>
      <c r="M12" s="32">
        <v>0.03758101851851852</v>
      </c>
      <c r="N12" s="15"/>
      <c r="O12" s="45"/>
    </row>
    <row r="13" spans="1:15" ht="15.75">
      <c r="A13" s="9">
        <v>9</v>
      </c>
      <c r="B13" s="28">
        <v>7</v>
      </c>
      <c r="C13" s="25" t="s">
        <v>37</v>
      </c>
      <c r="D13" s="9">
        <v>71</v>
      </c>
      <c r="E13" s="2" t="s">
        <v>70</v>
      </c>
      <c r="F13" s="9">
        <v>87</v>
      </c>
      <c r="G13" s="2" t="s">
        <v>71</v>
      </c>
      <c r="H13" s="19"/>
      <c r="I13" s="12">
        <v>0.0043287037037037035</v>
      </c>
      <c r="J13" s="12">
        <f t="shared" si="0"/>
        <v>0.021006944444444446</v>
      </c>
      <c r="K13" s="12">
        <v>0.02533564814814815</v>
      </c>
      <c r="L13" s="12">
        <f t="shared" si="1"/>
        <v>0.012326388888888887</v>
      </c>
      <c r="M13" s="33">
        <v>0.037662037037037036</v>
      </c>
      <c r="N13" s="15"/>
      <c r="O13" s="45"/>
    </row>
    <row r="14" spans="1:15" ht="15.75">
      <c r="A14" s="9">
        <v>10</v>
      </c>
      <c r="B14" s="28">
        <v>8</v>
      </c>
      <c r="C14" s="25" t="s">
        <v>37</v>
      </c>
      <c r="D14" s="9">
        <v>31</v>
      </c>
      <c r="E14" s="24" t="s">
        <v>105</v>
      </c>
      <c r="F14" s="9">
        <v>79</v>
      </c>
      <c r="G14" s="2" t="s">
        <v>106</v>
      </c>
      <c r="H14" s="19"/>
      <c r="I14" s="18">
        <v>0.005659722222222222</v>
      </c>
      <c r="J14" s="12">
        <f t="shared" si="0"/>
        <v>0.02015046296296296</v>
      </c>
      <c r="K14" s="18">
        <v>0.025810185185185183</v>
      </c>
      <c r="L14" s="12">
        <f t="shared" si="1"/>
        <v>0.013784722222222223</v>
      </c>
      <c r="M14" s="32">
        <v>0.039594907407407405</v>
      </c>
      <c r="N14" s="15"/>
      <c r="O14" s="45"/>
    </row>
    <row r="15" spans="1:15" ht="15.75">
      <c r="A15" s="9">
        <v>11</v>
      </c>
      <c r="B15" s="28">
        <v>9</v>
      </c>
      <c r="C15" s="25" t="s">
        <v>37</v>
      </c>
      <c r="D15" s="9">
        <v>44</v>
      </c>
      <c r="E15" s="2" t="s">
        <v>20</v>
      </c>
      <c r="F15" s="9">
        <v>82</v>
      </c>
      <c r="G15" s="2" t="s">
        <v>46</v>
      </c>
      <c r="H15" s="19">
        <v>2435</v>
      </c>
      <c r="I15" s="12">
        <v>0.004791666666666667</v>
      </c>
      <c r="J15" s="12">
        <f t="shared" si="0"/>
        <v>0.022164351851851855</v>
      </c>
      <c r="K15" s="12">
        <v>0.02695601851851852</v>
      </c>
      <c r="L15" s="12">
        <f t="shared" si="1"/>
        <v>0.013032407407407406</v>
      </c>
      <c r="M15" s="32">
        <v>0.03998842592592593</v>
      </c>
      <c r="N15" s="15"/>
      <c r="O15" s="45"/>
    </row>
    <row r="16" spans="1:15" ht="15.75">
      <c r="A16" s="9">
        <v>12</v>
      </c>
      <c r="B16" s="28">
        <v>10</v>
      </c>
      <c r="C16" s="25" t="s">
        <v>37</v>
      </c>
      <c r="D16" s="9">
        <v>51</v>
      </c>
      <c r="E16" s="2" t="s">
        <v>118</v>
      </c>
      <c r="F16" s="9">
        <v>70</v>
      </c>
      <c r="G16" s="2" t="s">
        <v>53</v>
      </c>
      <c r="H16" s="19"/>
      <c r="I16" s="18">
        <v>0.0051504629629629635</v>
      </c>
      <c r="J16" s="12">
        <f t="shared" si="0"/>
        <v>0.02244212962962963</v>
      </c>
      <c r="K16" s="18">
        <v>0.027592592592592596</v>
      </c>
      <c r="L16" s="12">
        <f t="shared" si="1"/>
        <v>0.013240740740740737</v>
      </c>
      <c r="M16" s="32">
        <v>0.04083333333333333</v>
      </c>
      <c r="N16" s="15"/>
      <c r="O16" s="45"/>
    </row>
    <row r="17" spans="1:15" ht="15.75">
      <c r="A17" s="9">
        <v>13</v>
      </c>
      <c r="B17" s="29">
        <v>1</v>
      </c>
      <c r="C17" s="25" t="s">
        <v>36</v>
      </c>
      <c r="D17" s="9">
        <v>12</v>
      </c>
      <c r="E17" s="2" t="s">
        <v>68</v>
      </c>
      <c r="F17" s="9">
        <v>67</v>
      </c>
      <c r="G17" s="2" t="s">
        <v>69</v>
      </c>
      <c r="H17" s="19">
        <v>2703</v>
      </c>
      <c r="I17" s="12">
        <v>0.004918981481481482</v>
      </c>
      <c r="J17" s="12">
        <f t="shared" si="0"/>
        <v>0.022060185185185186</v>
      </c>
      <c r="K17" s="12">
        <v>0.02697916666666667</v>
      </c>
      <c r="L17" s="12">
        <f t="shared" si="1"/>
        <v>0.0140162037037037</v>
      </c>
      <c r="M17" s="32">
        <v>0.04099537037037037</v>
      </c>
      <c r="N17" s="15"/>
      <c r="O17" s="45"/>
    </row>
    <row r="18" spans="1:15" ht="15.75">
      <c r="A18" s="9">
        <v>14</v>
      </c>
      <c r="B18" s="28">
        <v>11</v>
      </c>
      <c r="C18" s="25" t="s">
        <v>37</v>
      </c>
      <c r="D18" s="9">
        <v>67</v>
      </c>
      <c r="E18" s="2" t="s">
        <v>125</v>
      </c>
      <c r="F18" s="9">
        <v>75</v>
      </c>
      <c r="G18" s="2" t="s">
        <v>71</v>
      </c>
      <c r="H18" s="19"/>
      <c r="I18" s="12">
        <v>0.005590277777777778</v>
      </c>
      <c r="J18" s="12">
        <f t="shared" si="0"/>
        <v>0.022569444444444444</v>
      </c>
      <c r="K18" s="12">
        <v>0.02815972222222222</v>
      </c>
      <c r="L18" s="12">
        <f t="shared" si="1"/>
        <v>0.01290509259259259</v>
      </c>
      <c r="M18" s="33">
        <v>0.04106481481481481</v>
      </c>
      <c r="N18" s="15"/>
      <c r="O18" s="45"/>
    </row>
    <row r="19" spans="1:15" ht="15.75">
      <c r="A19" s="9">
        <v>15</v>
      </c>
      <c r="B19" s="29">
        <v>2</v>
      </c>
      <c r="C19" s="25" t="s">
        <v>36</v>
      </c>
      <c r="D19" s="9">
        <v>33</v>
      </c>
      <c r="E19" s="24" t="s">
        <v>101</v>
      </c>
      <c r="F19" s="9">
        <v>64</v>
      </c>
      <c r="G19" s="2" t="s">
        <v>102</v>
      </c>
      <c r="H19" s="19"/>
      <c r="I19" s="18">
        <v>0.005578703703703704</v>
      </c>
      <c r="J19" s="12">
        <f t="shared" si="0"/>
        <v>0.02204861111111111</v>
      </c>
      <c r="K19" s="18">
        <v>0.027627314814814813</v>
      </c>
      <c r="L19" s="12">
        <f t="shared" si="1"/>
        <v>0.01351851851851852</v>
      </c>
      <c r="M19" s="33">
        <v>0.04114583333333333</v>
      </c>
      <c r="N19" s="15"/>
      <c r="O19" s="45"/>
    </row>
    <row r="20" spans="1:15" ht="15.75">
      <c r="A20" s="9">
        <v>16</v>
      </c>
      <c r="B20" s="28">
        <v>12</v>
      </c>
      <c r="C20" s="25" t="s">
        <v>37</v>
      </c>
      <c r="D20" s="9">
        <v>23</v>
      </c>
      <c r="E20" s="24" t="s">
        <v>98</v>
      </c>
      <c r="F20" s="9">
        <v>72</v>
      </c>
      <c r="G20" s="2" t="s">
        <v>86</v>
      </c>
      <c r="H20" s="19"/>
      <c r="I20" s="18">
        <v>0.006319444444444444</v>
      </c>
      <c r="J20" s="12">
        <f t="shared" si="0"/>
        <v>0.021689814814814818</v>
      </c>
      <c r="K20" s="18">
        <v>0.02800925925925926</v>
      </c>
      <c r="L20" s="12">
        <f t="shared" si="1"/>
        <v>0.013576388888888888</v>
      </c>
      <c r="M20" s="32">
        <v>0.04158564814814815</v>
      </c>
      <c r="N20" s="15"/>
      <c r="O20" s="45"/>
    </row>
    <row r="21" spans="1:15" ht="15.75">
      <c r="A21" s="9">
        <v>17</v>
      </c>
      <c r="B21" s="28">
        <v>13</v>
      </c>
      <c r="C21" s="25" t="s">
        <v>37</v>
      </c>
      <c r="D21" s="9">
        <v>34</v>
      </c>
      <c r="E21" s="24" t="s">
        <v>103</v>
      </c>
      <c r="F21" s="9">
        <v>71</v>
      </c>
      <c r="G21" s="2" t="s">
        <v>104</v>
      </c>
      <c r="H21" s="19"/>
      <c r="I21" s="18">
        <v>0.005578703703703704</v>
      </c>
      <c r="J21" s="12">
        <f t="shared" si="0"/>
        <v>0.02231481481481481</v>
      </c>
      <c r="K21" s="18">
        <v>0.027893518518518515</v>
      </c>
      <c r="L21" s="12">
        <f t="shared" si="1"/>
        <v>0.013715277777777781</v>
      </c>
      <c r="M21" s="33">
        <v>0.041608796296296297</v>
      </c>
      <c r="N21" s="15"/>
      <c r="O21" s="45"/>
    </row>
    <row r="22" spans="1:15" ht="15.75">
      <c r="A22" s="9">
        <v>18</v>
      </c>
      <c r="B22" s="43">
        <v>1</v>
      </c>
      <c r="C22" s="25" t="s">
        <v>38</v>
      </c>
      <c r="D22" s="9">
        <v>72</v>
      </c>
      <c r="E22" s="2" t="s">
        <v>80</v>
      </c>
      <c r="F22" s="9">
        <v>91</v>
      </c>
      <c r="G22" s="2" t="s">
        <v>79</v>
      </c>
      <c r="H22" s="19"/>
      <c r="I22" s="12">
        <v>0.004930555555555555</v>
      </c>
      <c r="J22" s="12">
        <f t="shared" si="0"/>
        <v>0.023217592592592592</v>
      </c>
      <c r="K22" s="12">
        <v>0.028148148148148148</v>
      </c>
      <c r="L22" s="12">
        <f t="shared" si="1"/>
        <v>0.014317129629629628</v>
      </c>
      <c r="M22" s="33">
        <v>0.042465277777777775</v>
      </c>
      <c r="N22" s="15"/>
      <c r="O22" s="45"/>
    </row>
    <row r="23" spans="1:15" ht="15.75">
      <c r="A23" s="9">
        <v>19</v>
      </c>
      <c r="B23" s="29">
        <v>3</v>
      </c>
      <c r="C23" s="25" t="s">
        <v>36</v>
      </c>
      <c r="D23" s="9">
        <v>58</v>
      </c>
      <c r="E23" s="2" t="s">
        <v>44</v>
      </c>
      <c r="F23" s="9">
        <v>64</v>
      </c>
      <c r="G23" s="2" t="s">
        <v>43</v>
      </c>
      <c r="H23" s="19"/>
      <c r="I23" s="12">
        <v>0.006006944444444444</v>
      </c>
      <c r="J23" s="12">
        <f t="shared" si="0"/>
        <v>0.022719907407407407</v>
      </c>
      <c r="K23" s="12">
        <v>0.02872685185185185</v>
      </c>
      <c r="L23" s="12">
        <f t="shared" si="1"/>
        <v>0.013819444444444447</v>
      </c>
      <c r="M23" s="32">
        <v>0.0425462962962963</v>
      </c>
      <c r="N23" s="15"/>
      <c r="O23" s="45"/>
    </row>
    <row r="24" spans="1:15" ht="15.75">
      <c r="A24" s="9">
        <v>20</v>
      </c>
      <c r="B24" s="28">
        <v>14</v>
      </c>
      <c r="C24" s="25" t="s">
        <v>37</v>
      </c>
      <c r="D24" s="9">
        <v>17</v>
      </c>
      <c r="E24" s="2" t="s">
        <v>90</v>
      </c>
      <c r="F24" s="9">
        <v>85</v>
      </c>
      <c r="G24" s="2" t="s">
        <v>91</v>
      </c>
      <c r="H24" s="19"/>
      <c r="I24" s="18">
        <v>0.007418981481481481</v>
      </c>
      <c r="J24" s="12">
        <f t="shared" si="0"/>
        <v>0.02105324074074074</v>
      </c>
      <c r="K24" s="18">
        <v>0.02847222222222222</v>
      </c>
      <c r="L24" s="12">
        <f t="shared" si="1"/>
        <v>0.014525462962962966</v>
      </c>
      <c r="M24" s="32">
        <v>0.04299768518518519</v>
      </c>
      <c r="N24" s="15"/>
      <c r="O24" s="45"/>
    </row>
    <row r="25" spans="1:15" ht="15.75">
      <c r="A25" s="9">
        <v>21</v>
      </c>
      <c r="B25" s="28">
        <v>15</v>
      </c>
      <c r="C25" s="25" t="s">
        <v>37</v>
      </c>
      <c r="D25" s="9">
        <v>21</v>
      </c>
      <c r="E25" s="2" t="s">
        <v>89</v>
      </c>
      <c r="F25" s="9">
        <v>72</v>
      </c>
      <c r="G25" s="2" t="s">
        <v>46</v>
      </c>
      <c r="H25" s="19"/>
      <c r="I25" s="12">
        <v>0.0060416666666666665</v>
      </c>
      <c r="J25" s="12">
        <f t="shared" si="0"/>
        <v>0.023622685185185188</v>
      </c>
      <c r="K25" s="12">
        <v>0.029664351851851855</v>
      </c>
      <c r="L25" s="12">
        <f t="shared" si="1"/>
        <v>0.013819444444444436</v>
      </c>
      <c r="M25" s="32">
        <v>0.04348379629629629</v>
      </c>
      <c r="N25" s="15"/>
      <c r="O25" s="45"/>
    </row>
    <row r="26" spans="1:15" ht="15.75">
      <c r="A26" s="9">
        <v>22</v>
      </c>
      <c r="B26" s="28">
        <v>16</v>
      </c>
      <c r="C26" s="25" t="s">
        <v>37</v>
      </c>
      <c r="D26" s="9">
        <v>35</v>
      </c>
      <c r="E26" s="2" t="s">
        <v>40</v>
      </c>
      <c r="F26" s="9">
        <v>81</v>
      </c>
      <c r="G26" s="2" t="s">
        <v>112</v>
      </c>
      <c r="H26" s="19">
        <v>2702</v>
      </c>
      <c r="I26" s="12">
        <v>0.005046296296296296</v>
      </c>
      <c r="J26" s="12">
        <f t="shared" si="0"/>
        <v>0.02290509259259259</v>
      </c>
      <c r="K26" s="12">
        <v>0.027951388888888887</v>
      </c>
      <c r="L26" s="12">
        <f t="shared" si="1"/>
        <v>0.0156712962962963</v>
      </c>
      <c r="M26" s="32">
        <v>0.04362268518518519</v>
      </c>
      <c r="N26" s="12" t="e">
        <f>#REF!-L26</f>
        <v>#REF!</v>
      </c>
      <c r="O26" s="46"/>
    </row>
    <row r="27" spans="1:15" ht="15.75">
      <c r="A27" s="9">
        <v>23</v>
      </c>
      <c r="B27" s="40">
        <v>1</v>
      </c>
      <c r="C27" s="25" t="s">
        <v>39</v>
      </c>
      <c r="D27" s="9">
        <v>49</v>
      </c>
      <c r="E27" s="2" t="s">
        <v>52</v>
      </c>
      <c r="F27" s="9">
        <v>54</v>
      </c>
      <c r="G27" s="2" t="s">
        <v>53</v>
      </c>
      <c r="H27" s="19" t="s">
        <v>54</v>
      </c>
      <c r="I27" s="12">
        <v>0.005810185185185186</v>
      </c>
      <c r="J27" s="12">
        <f t="shared" si="0"/>
        <v>0.02297453703703704</v>
      </c>
      <c r="K27" s="12">
        <v>0.028784722222222225</v>
      </c>
      <c r="L27" s="12">
        <f t="shared" si="1"/>
        <v>0.01489583333333333</v>
      </c>
      <c r="M27" s="32">
        <v>0.043680555555555556</v>
      </c>
      <c r="N27" s="15"/>
      <c r="O27" s="45"/>
    </row>
    <row r="28" spans="1:15" ht="15.75">
      <c r="A28" s="9">
        <v>24</v>
      </c>
      <c r="B28" s="43">
        <v>2</v>
      </c>
      <c r="C28" s="25" t="s">
        <v>38</v>
      </c>
      <c r="D28" s="9">
        <v>18</v>
      </c>
      <c r="E28" s="2" t="s">
        <v>58</v>
      </c>
      <c r="F28" s="9">
        <v>91</v>
      </c>
      <c r="G28" s="5" t="s">
        <v>9</v>
      </c>
      <c r="H28" s="9"/>
      <c r="I28" s="12">
        <v>0.0043055555555555555</v>
      </c>
      <c r="J28" s="12">
        <f t="shared" si="0"/>
        <v>0.02414351851851852</v>
      </c>
      <c r="K28" s="12">
        <v>0.028449074074074075</v>
      </c>
      <c r="L28" s="12">
        <f t="shared" si="1"/>
        <v>0.015486111111111114</v>
      </c>
      <c r="M28" s="32">
        <v>0.04393518518518519</v>
      </c>
      <c r="N28" s="15"/>
      <c r="O28" s="45"/>
    </row>
    <row r="29" spans="1:15" ht="15.75">
      <c r="A29" s="9">
        <v>25</v>
      </c>
      <c r="B29" s="28">
        <v>17</v>
      </c>
      <c r="C29" s="25" t="s">
        <v>37</v>
      </c>
      <c r="D29" s="9">
        <v>29</v>
      </c>
      <c r="E29" s="24" t="s">
        <v>100</v>
      </c>
      <c r="F29" s="9">
        <v>76</v>
      </c>
      <c r="G29" s="2" t="s">
        <v>130</v>
      </c>
      <c r="H29" s="19"/>
      <c r="I29" s="18">
        <v>0.006400462962962963</v>
      </c>
      <c r="J29" s="12">
        <f t="shared" si="0"/>
        <v>0.0222337962962963</v>
      </c>
      <c r="K29" s="18">
        <v>0.028634259259259262</v>
      </c>
      <c r="L29" s="12">
        <f t="shared" si="1"/>
        <v>0.015428240740740735</v>
      </c>
      <c r="M29" s="32">
        <v>0.0440625</v>
      </c>
      <c r="N29" s="15"/>
      <c r="O29" s="45"/>
    </row>
    <row r="30" spans="1:15" ht="15.75">
      <c r="A30" s="9">
        <v>26</v>
      </c>
      <c r="B30" s="28">
        <v>18</v>
      </c>
      <c r="C30" s="25" t="s">
        <v>37</v>
      </c>
      <c r="D30" s="9">
        <v>36</v>
      </c>
      <c r="E30" s="24" t="s">
        <v>110</v>
      </c>
      <c r="F30" s="9">
        <v>81</v>
      </c>
      <c r="G30" s="2" t="s">
        <v>111</v>
      </c>
      <c r="H30" s="19"/>
      <c r="I30" s="18">
        <v>0.005104166666666667</v>
      </c>
      <c r="J30" s="12">
        <f t="shared" si="0"/>
        <v>0.023564814814814813</v>
      </c>
      <c r="K30" s="18">
        <v>0.02866898148148148</v>
      </c>
      <c r="L30" s="12">
        <f t="shared" si="1"/>
        <v>0.015451388888888893</v>
      </c>
      <c r="M30" s="32">
        <v>0.04412037037037037</v>
      </c>
      <c r="N30" s="15"/>
      <c r="O30" s="45"/>
    </row>
    <row r="31" spans="1:15" ht="15.75">
      <c r="A31" s="9">
        <v>27</v>
      </c>
      <c r="B31" s="29">
        <v>4</v>
      </c>
      <c r="C31" s="25" t="s">
        <v>36</v>
      </c>
      <c r="D31" s="9">
        <v>60</v>
      </c>
      <c r="E31" s="2" t="s">
        <v>55</v>
      </c>
      <c r="F31" s="9">
        <v>58</v>
      </c>
      <c r="G31" s="2" t="s">
        <v>35</v>
      </c>
      <c r="H31" s="19" t="s">
        <v>18</v>
      </c>
      <c r="I31" s="12">
        <v>0.007361111111111111</v>
      </c>
      <c r="J31" s="12">
        <f t="shared" si="0"/>
        <v>0.022627314814814812</v>
      </c>
      <c r="K31" s="12">
        <v>0.029988425925925922</v>
      </c>
      <c r="L31" s="12">
        <f t="shared" si="1"/>
        <v>0.014155092592592598</v>
      </c>
      <c r="M31" s="32">
        <v>0.04414351851851852</v>
      </c>
      <c r="N31" s="15"/>
      <c r="O31" s="47"/>
    </row>
    <row r="32" spans="1:15" ht="15.75">
      <c r="A32" s="9">
        <v>28</v>
      </c>
      <c r="B32" s="25">
        <v>1</v>
      </c>
      <c r="C32" s="25" t="s">
        <v>116</v>
      </c>
      <c r="D32" s="9">
        <v>52</v>
      </c>
      <c r="E32" s="2" t="s">
        <v>127</v>
      </c>
      <c r="F32" s="9"/>
      <c r="G32" s="2"/>
      <c r="H32" s="19"/>
      <c r="I32" s="18">
        <v>0.007025462962962963</v>
      </c>
      <c r="J32" s="12">
        <f t="shared" si="0"/>
        <v>0.02337962962962963</v>
      </c>
      <c r="K32" s="18">
        <v>0.03040509259259259</v>
      </c>
      <c r="L32" s="12">
        <f t="shared" si="1"/>
        <v>0.013969907407407407</v>
      </c>
      <c r="M32" s="32">
        <v>0.044375</v>
      </c>
      <c r="N32" s="15"/>
      <c r="O32" s="47"/>
    </row>
    <row r="33" spans="1:15" ht="15.75">
      <c r="A33" s="9">
        <v>29</v>
      </c>
      <c r="B33" s="42">
        <v>1</v>
      </c>
      <c r="C33" s="25" t="s">
        <v>76</v>
      </c>
      <c r="D33" s="9">
        <v>65</v>
      </c>
      <c r="E33" s="2" t="s">
        <v>78</v>
      </c>
      <c r="F33" s="9">
        <v>86</v>
      </c>
      <c r="G33" s="2" t="s">
        <v>71</v>
      </c>
      <c r="H33" s="19"/>
      <c r="I33" s="12">
        <v>0.004884259259259259</v>
      </c>
      <c r="J33" s="12">
        <f t="shared" si="0"/>
        <v>0.023275462962962963</v>
      </c>
      <c r="K33" s="12">
        <v>0.02815972222222222</v>
      </c>
      <c r="L33" s="12">
        <f t="shared" si="1"/>
        <v>0.016388888888888887</v>
      </c>
      <c r="M33" s="32">
        <v>0.04454861111111111</v>
      </c>
      <c r="N33" s="15"/>
      <c r="O33" s="45"/>
    </row>
    <row r="34" spans="1:15" ht="15.75">
      <c r="A34" s="9">
        <v>30</v>
      </c>
      <c r="B34" s="29">
        <v>5</v>
      </c>
      <c r="C34" s="25" t="s">
        <v>36</v>
      </c>
      <c r="D34" s="9">
        <v>42</v>
      </c>
      <c r="E34" s="2" t="s">
        <v>48</v>
      </c>
      <c r="F34" s="9">
        <v>61</v>
      </c>
      <c r="G34" s="2" t="s">
        <v>49</v>
      </c>
      <c r="H34" s="19"/>
      <c r="I34" s="12">
        <v>0.006238425925925925</v>
      </c>
      <c r="J34" s="12">
        <f t="shared" si="0"/>
        <v>0.023842592592592596</v>
      </c>
      <c r="K34" s="12">
        <v>0.03008101851851852</v>
      </c>
      <c r="L34" s="12">
        <f t="shared" si="1"/>
        <v>0.014618055555555558</v>
      </c>
      <c r="M34" s="32">
        <v>0.04469907407407408</v>
      </c>
      <c r="N34" s="15"/>
      <c r="O34" s="45"/>
    </row>
    <row r="35" spans="1:15" ht="15.75">
      <c r="A35" s="9">
        <v>31</v>
      </c>
      <c r="B35" s="28">
        <v>19</v>
      </c>
      <c r="C35" s="25" t="s">
        <v>37</v>
      </c>
      <c r="D35" s="9">
        <v>15</v>
      </c>
      <c r="E35" s="2" t="s">
        <v>60</v>
      </c>
      <c r="F35" s="9">
        <v>79</v>
      </c>
      <c r="G35" s="2" t="s">
        <v>17</v>
      </c>
      <c r="H35" s="19"/>
      <c r="I35" s="12">
        <v>0.005011574074074074</v>
      </c>
      <c r="J35" s="12">
        <f t="shared" si="0"/>
        <v>0.023819444444444445</v>
      </c>
      <c r="K35" s="12">
        <v>0.02883101851851852</v>
      </c>
      <c r="L35" s="12">
        <f t="shared" si="1"/>
        <v>0.0158912037037037</v>
      </c>
      <c r="M35" s="32">
        <v>0.04472222222222222</v>
      </c>
      <c r="N35" s="15"/>
      <c r="O35" s="45"/>
    </row>
    <row r="36" spans="1:15" ht="15.75">
      <c r="A36" s="9">
        <v>32</v>
      </c>
      <c r="B36" s="25">
        <v>2</v>
      </c>
      <c r="C36" s="25" t="s">
        <v>116</v>
      </c>
      <c r="D36" s="9">
        <v>54</v>
      </c>
      <c r="E36" s="2" t="s">
        <v>126</v>
      </c>
      <c r="F36" s="9"/>
      <c r="G36" s="2"/>
      <c r="H36" s="19"/>
      <c r="I36" s="18">
        <v>0.008229166666666666</v>
      </c>
      <c r="J36" s="12">
        <f t="shared" si="0"/>
        <v>0.024409722222222225</v>
      </c>
      <c r="K36" s="18">
        <v>0.03263888888888889</v>
      </c>
      <c r="L36" s="12">
        <f t="shared" si="1"/>
        <v>0.012546296296296298</v>
      </c>
      <c r="M36" s="33">
        <v>0.04518518518518519</v>
      </c>
      <c r="N36" s="15"/>
      <c r="O36" s="45"/>
    </row>
    <row r="37" spans="1:15" ht="15.75">
      <c r="A37" s="9">
        <v>33</v>
      </c>
      <c r="B37" s="42">
        <v>2</v>
      </c>
      <c r="C37" s="25" t="s">
        <v>76</v>
      </c>
      <c r="D37" s="9">
        <v>66</v>
      </c>
      <c r="E37" s="2" t="s">
        <v>75</v>
      </c>
      <c r="F37" s="9">
        <v>86</v>
      </c>
      <c r="G37" s="2" t="s">
        <v>71</v>
      </c>
      <c r="H37" s="19"/>
      <c r="I37" s="12">
        <v>0.004953703703703704</v>
      </c>
      <c r="J37" s="12">
        <f aca="true" t="shared" si="2" ref="J37:J56">K37-I37</f>
        <v>0.024699074074074075</v>
      </c>
      <c r="K37" s="12">
        <v>0.029652777777777778</v>
      </c>
      <c r="L37" s="12">
        <f aca="true" t="shared" si="3" ref="L37:L56">M37-K37</f>
        <v>0.016238425925925927</v>
      </c>
      <c r="M37" s="32">
        <v>0.045891203703703705</v>
      </c>
      <c r="N37" s="15"/>
      <c r="O37" s="45"/>
    </row>
    <row r="38" spans="1:15" ht="15.75">
      <c r="A38" s="9">
        <v>34</v>
      </c>
      <c r="B38" s="42">
        <v>3</v>
      </c>
      <c r="C38" s="25" t="s">
        <v>76</v>
      </c>
      <c r="D38" s="9">
        <v>48</v>
      </c>
      <c r="E38" s="2" t="s">
        <v>115</v>
      </c>
      <c r="F38" s="9">
        <v>84</v>
      </c>
      <c r="G38" s="2" t="s">
        <v>35</v>
      </c>
      <c r="H38" s="19"/>
      <c r="I38" s="12">
        <v>0.007418981481481481</v>
      </c>
      <c r="J38" s="12">
        <f t="shared" si="2"/>
        <v>0.025138888888888888</v>
      </c>
      <c r="K38" s="12">
        <v>0.03255787037037037</v>
      </c>
      <c r="L38" s="12">
        <f t="shared" si="3"/>
        <v>0.013356481481481483</v>
      </c>
      <c r="M38" s="32">
        <v>0.04591435185185185</v>
      </c>
      <c r="N38" s="15"/>
      <c r="O38" s="45"/>
    </row>
    <row r="39" spans="1:15" ht="15.75">
      <c r="A39" s="9">
        <v>35</v>
      </c>
      <c r="B39" s="28">
        <v>20</v>
      </c>
      <c r="C39" s="25" t="s">
        <v>37</v>
      </c>
      <c r="D39" s="9">
        <v>24</v>
      </c>
      <c r="E39" s="2" t="s">
        <v>97</v>
      </c>
      <c r="F39" s="9">
        <v>72</v>
      </c>
      <c r="G39" s="2" t="s">
        <v>86</v>
      </c>
      <c r="H39" s="19"/>
      <c r="I39" s="18">
        <v>0.006273148148148148</v>
      </c>
      <c r="J39" s="12">
        <f t="shared" si="2"/>
        <v>0.02364583333333333</v>
      </c>
      <c r="K39" s="18">
        <v>0.02991898148148148</v>
      </c>
      <c r="L39" s="12">
        <f t="shared" si="3"/>
        <v>0.016250000000000004</v>
      </c>
      <c r="M39" s="32">
        <v>0.046168981481481484</v>
      </c>
      <c r="N39" s="15"/>
      <c r="O39" s="45"/>
    </row>
    <row r="40" spans="1:15" ht="15.75">
      <c r="A40" s="9">
        <v>36</v>
      </c>
      <c r="B40" s="29">
        <v>6</v>
      </c>
      <c r="C40" s="25" t="s">
        <v>36</v>
      </c>
      <c r="D40" s="9">
        <v>25</v>
      </c>
      <c r="E40" s="2" t="s">
        <v>34</v>
      </c>
      <c r="F40" s="9">
        <v>65</v>
      </c>
      <c r="G40" s="2" t="s">
        <v>33</v>
      </c>
      <c r="H40" s="19"/>
      <c r="I40" s="12">
        <v>0.007418981481481481</v>
      </c>
      <c r="J40" s="12">
        <f t="shared" si="2"/>
        <v>0.024988425925925924</v>
      </c>
      <c r="K40" s="12">
        <v>0.032407407407407406</v>
      </c>
      <c r="L40" s="12">
        <f t="shared" si="3"/>
        <v>0.0141087962962963</v>
      </c>
      <c r="M40" s="33">
        <v>0.046516203703703705</v>
      </c>
      <c r="N40" s="15"/>
      <c r="O40" s="45"/>
    </row>
    <row r="41" spans="1:15" ht="15.75">
      <c r="A41" s="9">
        <v>37</v>
      </c>
      <c r="B41" s="28">
        <v>21</v>
      </c>
      <c r="C41" s="25" t="s">
        <v>37</v>
      </c>
      <c r="D41" s="9">
        <v>14</v>
      </c>
      <c r="E41" s="2" t="s">
        <v>87</v>
      </c>
      <c r="F41" s="9">
        <v>72</v>
      </c>
      <c r="G41" s="2" t="s">
        <v>88</v>
      </c>
      <c r="H41" s="19"/>
      <c r="I41" s="12">
        <v>0.00837962962962963</v>
      </c>
      <c r="J41" s="12">
        <f t="shared" si="2"/>
        <v>0.02396990740740741</v>
      </c>
      <c r="K41" s="12">
        <v>0.03234953703703704</v>
      </c>
      <c r="L41" s="12">
        <f t="shared" si="3"/>
        <v>0.014293981481481484</v>
      </c>
      <c r="M41" s="32">
        <v>0.04664351851851852</v>
      </c>
      <c r="N41" s="15"/>
      <c r="O41" s="45"/>
    </row>
    <row r="42" spans="1:15" ht="15.75">
      <c r="A42" s="9">
        <v>38</v>
      </c>
      <c r="B42" s="28">
        <v>22</v>
      </c>
      <c r="C42" s="25" t="s">
        <v>37</v>
      </c>
      <c r="D42" s="9">
        <v>61</v>
      </c>
      <c r="E42" s="2" t="s">
        <v>123</v>
      </c>
      <c r="F42" s="9">
        <v>76</v>
      </c>
      <c r="G42" s="2" t="s">
        <v>124</v>
      </c>
      <c r="H42" s="19"/>
      <c r="I42" s="12">
        <v>0.006412037037037036</v>
      </c>
      <c r="J42" s="12">
        <f t="shared" si="2"/>
        <v>0.025578703703703708</v>
      </c>
      <c r="K42" s="12">
        <v>0.03199074074074074</v>
      </c>
      <c r="L42" s="12">
        <f t="shared" si="3"/>
        <v>0.014872685185185183</v>
      </c>
      <c r="M42" s="33">
        <v>0.046863425925925926</v>
      </c>
      <c r="N42" s="15"/>
      <c r="O42" s="45"/>
    </row>
    <row r="43" spans="1:15" ht="15.75">
      <c r="A43" s="9">
        <v>39</v>
      </c>
      <c r="B43" s="41">
        <v>2</v>
      </c>
      <c r="C43" s="25" t="s">
        <v>39</v>
      </c>
      <c r="D43" s="9">
        <v>75</v>
      </c>
      <c r="E43" s="2" t="s">
        <v>51</v>
      </c>
      <c r="F43" s="9">
        <v>57</v>
      </c>
      <c r="G43" s="2" t="s">
        <v>47</v>
      </c>
      <c r="H43" s="19"/>
      <c r="I43" s="12">
        <v>0.006273148148148148</v>
      </c>
      <c r="J43" s="12">
        <f t="shared" si="2"/>
        <v>0.024606481481481483</v>
      </c>
      <c r="K43" s="12">
        <v>0.030879629629629632</v>
      </c>
      <c r="L43" s="12">
        <f t="shared" si="3"/>
        <v>0.01627314814814814</v>
      </c>
      <c r="M43" s="32">
        <v>0.04715277777777777</v>
      </c>
      <c r="N43" s="15"/>
      <c r="O43" s="45"/>
    </row>
    <row r="44" spans="1:15" ht="15.75">
      <c r="A44" s="9">
        <v>40</v>
      </c>
      <c r="B44" s="28">
        <v>23</v>
      </c>
      <c r="C44" s="25" t="s">
        <v>37</v>
      </c>
      <c r="D44" s="9">
        <v>41</v>
      </c>
      <c r="E44" s="2" t="s">
        <v>62</v>
      </c>
      <c r="F44" s="9">
        <v>76</v>
      </c>
      <c r="G44" s="2" t="s">
        <v>64</v>
      </c>
      <c r="H44" s="19"/>
      <c r="I44" s="12">
        <v>0.006284722222222223</v>
      </c>
      <c r="J44" s="12">
        <f t="shared" si="2"/>
        <v>0.025543981481481483</v>
      </c>
      <c r="K44" s="12">
        <v>0.031828703703703706</v>
      </c>
      <c r="L44" s="12">
        <f t="shared" si="3"/>
        <v>0.01559027777777778</v>
      </c>
      <c r="M44" s="33">
        <v>0.047418981481481486</v>
      </c>
      <c r="O44" s="45"/>
    </row>
    <row r="45" spans="1:15" ht="15.75">
      <c r="A45" s="9">
        <v>41</v>
      </c>
      <c r="B45" s="28">
        <v>24</v>
      </c>
      <c r="C45" s="25" t="s">
        <v>37</v>
      </c>
      <c r="D45" s="9">
        <v>40</v>
      </c>
      <c r="E45" s="2" t="s">
        <v>63</v>
      </c>
      <c r="F45" s="9">
        <v>79</v>
      </c>
      <c r="G45" s="2" t="s">
        <v>64</v>
      </c>
      <c r="H45" s="19"/>
      <c r="I45" s="12">
        <v>0.007858796296296296</v>
      </c>
      <c r="J45" s="12">
        <f t="shared" si="2"/>
        <v>0.026157407407407414</v>
      </c>
      <c r="K45" s="12">
        <v>0.03401620370370371</v>
      </c>
      <c r="L45" s="12">
        <f t="shared" si="3"/>
        <v>0.014340277777777771</v>
      </c>
      <c r="M45" s="32">
        <v>0.04835648148148148</v>
      </c>
      <c r="O45" s="45"/>
    </row>
    <row r="46" spans="1:15" ht="15.75">
      <c r="A46" s="9">
        <v>42</v>
      </c>
      <c r="B46" s="29">
        <v>7</v>
      </c>
      <c r="C46" s="25" t="s">
        <v>36</v>
      </c>
      <c r="D46" s="9">
        <v>55</v>
      </c>
      <c r="E46" s="2" t="s">
        <v>122</v>
      </c>
      <c r="F46" s="9">
        <v>58</v>
      </c>
      <c r="G46" s="2" t="s">
        <v>46</v>
      </c>
      <c r="H46" s="19"/>
      <c r="I46" s="18">
        <v>0.008101851851851851</v>
      </c>
      <c r="J46" s="12">
        <f t="shared" si="2"/>
        <v>0.02478009259259259</v>
      </c>
      <c r="K46" s="18">
        <v>0.03288194444444444</v>
      </c>
      <c r="L46" s="12">
        <f t="shared" si="3"/>
        <v>0.0159375</v>
      </c>
      <c r="M46" s="33">
        <v>0.04881944444444444</v>
      </c>
      <c r="O46" s="45"/>
    </row>
    <row r="47" spans="1:15" ht="15.75">
      <c r="A47" s="9">
        <v>43</v>
      </c>
      <c r="B47" s="34">
        <v>1</v>
      </c>
      <c r="C47" s="25" t="s">
        <v>56</v>
      </c>
      <c r="D47" s="9">
        <v>30</v>
      </c>
      <c r="E47" s="2" t="s">
        <v>15</v>
      </c>
      <c r="F47" s="9">
        <v>89</v>
      </c>
      <c r="G47" s="2" t="s">
        <v>35</v>
      </c>
      <c r="H47" s="19">
        <v>1985</v>
      </c>
      <c r="I47" s="12">
        <v>0.00568287037037037</v>
      </c>
      <c r="J47" s="12">
        <f t="shared" si="2"/>
        <v>0.0290625</v>
      </c>
      <c r="K47" s="12">
        <v>0.03474537037037037</v>
      </c>
      <c r="L47" s="12">
        <f t="shared" si="3"/>
        <v>0.014664351851851852</v>
      </c>
      <c r="M47" s="32">
        <v>0.04940972222222222</v>
      </c>
      <c r="O47" s="45"/>
    </row>
    <row r="48" spans="1:15" ht="15.75">
      <c r="A48" s="9">
        <v>44</v>
      </c>
      <c r="B48" s="28">
        <v>25</v>
      </c>
      <c r="C48" s="25" t="s">
        <v>37</v>
      </c>
      <c r="D48" s="9">
        <v>16</v>
      </c>
      <c r="E48" s="2" t="s">
        <v>59</v>
      </c>
      <c r="F48" s="9">
        <v>80</v>
      </c>
      <c r="G48" s="2" t="s">
        <v>17</v>
      </c>
      <c r="H48" s="19"/>
      <c r="I48" s="12">
        <v>0.007222222222222223</v>
      </c>
      <c r="J48" s="12">
        <f t="shared" si="2"/>
        <v>0.027604166666666662</v>
      </c>
      <c r="K48" s="12">
        <v>0.034826388888888886</v>
      </c>
      <c r="L48" s="12">
        <f t="shared" si="3"/>
        <v>0.015289351851851853</v>
      </c>
      <c r="M48" s="33">
        <v>0.05011574074074074</v>
      </c>
      <c r="O48" s="45"/>
    </row>
    <row r="49" spans="1:15" ht="15.75">
      <c r="A49" s="9">
        <v>45</v>
      </c>
      <c r="B49" s="28">
        <v>26</v>
      </c>
      <c r="C49" s="25" t="s">
        <v>37</v>
      </c>
      <c r="D49" s="9">
        <v>57</v>
      </c>
      <c r="E49" s="2" t="s">
        <v>19</v>
      </c>
      <c r="F49" s="9">
        <v>68</v>
      </c>
      <c r="G49" s="2" t="s">
        <v>17</v>
      </c>
      <c r="H49" s="19"/>
      <c r="I49" s="18">
        <v>0.007962962962962963</v>
      </c>
      <c r="J49" s="12">
        <f t="shared" si="2"/>
        <v>0.02744212962962963</v>
      </c>
      <c r="K49" s="18">
        <v>0.03540509259259259</v>
      </c>
      <c r="L49" s="12">
        <f t="shared" si="3"/>
        <v>0.01614583333333333</v>
      </c>
      <c r="M49" s="33">
        <v>0.051550925925925924</v>
      </c>
      <c r="O49" s="45"/>
    </row>
    <row r="50" spans="1:15" ht="15.75">
      <c r="A50" s="9">
        <v>46</v>
      </c>
      <c r="B50" s="29">
        <v>8</v>
      </c>
      <c r="C50" s="25" t="s">
        <v>36</v>
      </c>
      <c r="D50" s="9">
        <v>7</v>
      </c>
      <c r="E50" s="2" t="s">
        <v>85</v>
      </c>
      <c r="F50" s="9">
        <v>61</v>
      </c>
      <c r="G50" s="2" t="s">
        <v>86</v>
      </c>
      <c r="H50" s="19"/>
      <c r="I50" s="12">
        <v>0.0059490740740740745</v>
      </c>
      <c r="J50" s="12">
        <f t="shared" si="2"/>
        <v>0.028009259259259258</v>
      </c>
      <c r="K50" s="12">
        <v>0.03395833333333333</v>
      </c>
      <c r="L50" s="12">
        <f t="shared" si="3"/>
        <v>0.017731481481481487</v>
      </c>
      <c r="M50" s="33">
        <v>0.05168981481481482</v>
      </c>
      <c r="O50" s="45"/>
    </row>
    <row r="51" spans="1:15" ht="15.75">
      <c r="A51" s="9">
        <v>47</v>
      </c>
      <c r="B51" s="29">
        <v>9</v>
      </c>
      <c r="C51" s="25" t="s">
        <v>36</v>
      </c>
      <c r="D51" s="9">
        <v>28</v>
      </c>
      <c r="E51" s="2" t="s">
        <v>45</v>
      </c>
      <c r="F51" s="9">
        <v>62</v>
      </c>
      <c r="G51" s="2" t="s">
        <v>35</v>
      </c>
      <c r="H51" s="19">
        <v>2215</v>
      </c>
      <c r="I51" s="12">
        <v>0.007199074074074074</v>
      </c>
      <c r="J51" s="12">
        <f t="shared" si="2"/>
        <v>0.027685185185185188</v>
      </c>
      <c r="K51" s="12">
        <v>0.03488425925925926</v>
      </c>
      <c r="L51" s="12">
        <f t="shared" si="3"/>
        <v>0.01696759259259259</v>
      </c>
      <c r="M51" s="32">
        <v>0.05185185185185185</v>
      </c>
      <c r="O51" s="45"/>
    </row>
    <row r="52" spans="1:15" ht="15.75">
      <c r="A52" s="9">
        <v>48</v>
      </c>
      <c r="B52" s="44">
        <v>1</v>
      </c>
      <c r="C52" s="25" t="s">
        <v>77</v>
      </c>
      <c r="D52" s="9">
        <v>59</v>
      </c>
      <c r="E52" s="2" t="s">
        <v>42</v>
      </c>
      <c r="F52" s="9">
        <v>61</v>
      </c>
      <c r="G52" s="2" t="s">
        <v>43</v>
      </c>
      <c r="H52" s="19"/>
      <c r="I52" s="12">
        <v>0.008819444444444444</v>
      </c>
      <c r="J52" s="12">
        <f t="shared" si="2"/>
        <v>0.02966435185185185</v>
      </c>
      <c r="K52" s="12">
        <v>0.038483796296296294</v>
      </c>
      <c r="L52" s="12">
        <f t="shared" si="3"/>
        <v>0.013703703703703704</v>
      </c>
      <c r="M52" s="32">
        <v>0.0521875</v>
      </c>
      <c r="O52" s="45"/>
    </row>
    <row r="53" spans="1:15" ht="15.75">
      <c r="A53" s="9">
        <v>49</v>
      </c>
      <c r="B53" s="29">
        <v>10</v>
      </c>
      <c r="C53" s="25" t="s">
        <v>36</v>
      </c>
      <c r="D53" s="9">
        <v>20</v>
      </c>
      <c r="E53" s="2" t="s">
        <v>92</v>
      </c>
      <c r="F53" s="9">
        <v>64</v>
      </c>
      <c r="G53" s="2" t="s">
        <v>93</v>
      </c>
      <c r="H53" s="19"/>
      <c r="I53" s="18">
        <v>0.008761574074074074</v>
      </c>
      <c r="J53" s="12">
        <f t="shared" si="2"/>
        <v>0.032581018518518516</v>
      </c>
      <c r="K53" s="18">
        <v>0.04134259259259259</v>
      </c>
      <c r="L53" s="12">
        <f t="shared" si="3"/>
        <v>0.01310185185185185</v>
      </c>
      <c r="M53" s="33">
        <v>0.05444444444444444</v>
      </c>
      <c r="O53" s="45"/>
    </row>
    <row r="54" spans="1:15" ht="15.75">
      <c r="A54" s="9">
        <v>50</v>
      </c>
      <c r="B54" s="25">
        <v>3</v>
      </c>
      <c r="C54" s="25" t="s">
        <v>116</v>
      </c>
      <c r="D54" s="9">
        <v>53</v>
      </c>
      <c r="E54" s="2" t="s">
        <v>128</v>
      </c>
      <c r="F54" s="9"/>
      <c r="G54" s="2"/>
      <c r="H54" s="19"/>
      <c r="I54" s="18">
        <v>0.008148148148148147</v>
      </c>
      <c r="J54" s="12">
        <f t="shared" si="2"/>
        <v>0.028599537037037034</v>
      </c>
      <c r="K54" s="18">
        <v>0.03674768518518518</v>
      </c>
      <c r="L54" s="12">
        <f t="shared" si="3"/>
        <v>0.017928240740740745</v>
      </c>
      <c r="M54" s="32">
        <v>0.054675925925925926</v>
      </c>
      <c r="O54" s="45"/>
    </row>
    <row r="55" spans="1:15" ht="15.75">
      <c r="A55" s="9">
        <v>51</v>
      </c>
      <c r="B55" s="41">
        <v>3</v>
      </c>
      <c r="C55" s="25" t="s">
        <v>39</v>
      </c>
      <c r="D55" s="9">
        <v>43</v>
      </c>
      <c r="E55" s="2" t="s">
        <v>113</v>
      </c>
      <c r="F55" s="9">
        <v>56</v>
      </c>
      <c r="G55" s="2" t="s">
        <v>114</v>
      </c>
      <c r="H55" s="19"/>
      <c r="I55" s="18">
        <v>0.0078009259259259256</v>
      </c>
      <c r="J55" s="12">
        <f t="shared" si="2"/>
        <v>0.028946759259259255</v>
      </c>
      <c r="K55" s="18">
        <v>0.03674768518518518</v>
      </c>
      <c r="L55" s="12">
        <f t="shared" si="3"/>
        <v>0.018993055555555555</v>
      </c>
      <c r="M55" s="33">
        <v>0.05574074074074074</v>
      </c>
      <c r="O55" s="45"/>
    </row>
    <row r="56" spans="1:15" ht="15.75">
      <c r="A56" s="9">
        <v>52</v>
      </c>
      <c r="B56" s="28">
        <v>27</v>
      </c>
      <c r="C56" s="25" t="s">
        <v>37</v>
      </c>
      <c r="D56" s="9">
        <v>46</v>
      </c>
      <c r="E56" s="2" t="s">
        <v>119</v>
      </c>
      <c r="F56" s="9">
        <v>81</v>
      </c>
      <c r="G56" s="2" t="s">
        <v>17</v>
      </c>
      <c r="H56" s="19"/>
      <c r="I56" s="18">
        <v>0.009039351851851852</v>
      </c>
      <c r="J56" s="12">
        <f t="shared" si="2"/>
        <v>0.02909722222222222</v>
      </c>
      <c r="K56" s="18">
        <v>0.03813657407407407</v>
      </c>
      <c r="L56" s="12">
        <f t="shared" si="3"/>
        <v>0.01880787037037037</v>
      </c>
      <c r="M56" s="33">
        <v>0.05694444444444444</v>
      </c>
      <c r="O56" s="45"/>
    </row>
    <row r="58" spans="1:3" s="6" customFormat="1" ht="15.75">
      <c r="A58" s="6" t="s">
        <v>132</v>
      </c>
      <c r="B58" s="48"/>
      <c r="C58" s="48"/>
    </row>
    <row r="59" ht="15.75">
      <c r="A59" s="6" t="s">
        <v>133</v>
      </c>
    </row>
  </sheetData>
  <autoFilter ref="C4:C56"/>
  <printOptions/>
  <pageMargins left="0.23" right="0.34" top="0.41" bottom="0.29" header="0.39" footer="0.2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Fakultní nemocnice v Ostravě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RNDr. Hana Materová</dc:creator>
  <cp:keywords/>
  <dc:description/>
  <cp:lastModifiedBy>Rostislav Matera</cp:lastModifiedBy>
  <cp:lastPrinted>2007-05-12T13:53:49Z</cp:lastPrinted>
  <dcterms:created xsi:type="dcterms:W3CDTF">2005-05-05T08:09:24Z</dcterms:created>
  <dcterms:modified xsi:type="dcterms:W3CDTF">2007-05-13T07:10:41Z</dcterms:modified>
  <cp:category/>
  <cp:version/>
  <cp:contentType/>
  <cp:contentStatus/>
</cp:coreProperties>
</file>